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сайте'!$A$6:$E$9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ФЛ!$A$6:$D$9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D9" i="5" l="1"/>
  <c r="C15" i="3"/>
  <c r="C9" i="10" l="1"/>
  <c r="C9" i="9" l="1"/>
  <c r="A4" i="10" l="1"/>
  <c r="A3" i="13" l="1"/>
  <c r="C8" i="16" l="1"/>
  <c r="C8" i="11" l="1"/>
  <c r="C9" i="15" l="1"/>
  <c r="B4" i="3" l="1"/>
  <c r="C11" i="12" l="1"/>
  <c r="B4" i="16" l="1"/>
  <c r="C8" i="12" l="1"/>
  <c r="C7" i="12" s="1"/>
  <c r="A4" i="15"/>
  <c r="A4" i="11" l="1"/>
  <c r="A4" i="9"/>
  <c r="A4" i="5"/>
  <c r="C12" i="12"/>
</calcChain>
</file>

<file path=xl/sharedStrings.xml><?xml version="1.0" encoding="utf-8"?>
<sst xmlns="http://schemas.openxmlformats.org/spreadsheetml/2006/main" count="92" uniqueCount="41">
  <si>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</si>
  <si>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</si>
  <si>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</si>
  <si>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</si>
  <si>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</si>
  <si>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</si>
  <si>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</si>
  <si>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</si>
  <si>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</si>
  <si>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</si>
  <si>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</si>
  <si>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</si>
  <si>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</si>
  <si>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</si>
  <si>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</si>
  <si>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</si>
  <si>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</si>
  <si>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</si>
  <si>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</si>
  <si>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</si>
  <si>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</si>
  <si>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</si>
  <si>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</si>
  <si>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</si>
  <si>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</si>
  <si>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</si>
  <si>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</si>
  <si>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</si>
  <si>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</si>
  <si>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</si>
  <si>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</si>
  <si>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</si>
  <si>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1523</t>
  </si>
  <si>
    <t>8701</t>
  </si>
  <si>
    <t>за период 01.01.2021г.-31.01.2021г.</t>
  </si>
  <si>
    <t>4538</t>
  </si>
  <si>
    <t>0697</t>
  </si>
  <si>
    <t>7014</t>
  </si>
  <si>
    <t>4118</t>
  </si>
  <si>
    <t>6569</t>
  </si>
  <si>
    <t>2180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</si>
</sst>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G10" sqref="G10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34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6830</v>
      </c>
    </row>
    <row r="8" spans="1:3" s="7" customFormat="1" ht="18.75" thickBot="1" x14ac:dyDescent="0.3">
      <c r="A8" s="8"/>
      <c r="B8" s="9" t="s">
        <v>8</v>
      </c>
      <c r="C8" s="20">
        <f>СМС!C15+'Оплата на сайте'!D9+Яндекс.Деньги!C9+ФЛ!C9+ЮЛ!C8+'Ящики-копилки'!C9+'На карту Сбербанка'!C8</f>
        <v>6830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12917</v>
      </c>
    </row>
    <row r="12" spans="1:3" s="7" customFormat="1" ht="18.75" thickBot="1" x14ac:dyDescent="0.3">
      <c r="A12" s="14"/>
      <c r="B12" s="15" t="s">
        <v>9</v>
      </c>
      <c r="C12" s="10">
        <f>РАСХОДЫ!B6</f>
        <v>12917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3"/>
  <sheetViews>
    <sheetView zoomScale="90" zoomScaleNormal="90" workbookViewId="0">
      <pane ySplit="6" topLeftCell="A7" activePane="bottomLeft" state="frozenSplit"/>
      <selection pane="bottomLeft" activeCell="A15" sqref="A15:XFD18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01.01.2021г.-31.01.2021г.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44197</v>
      </c>
      <c r="B7" s="61" t="s">
        <v>33</v>
      </c>
      <c r="C7" s="25">
        <v>100</v>
      </c>
      <c r="D7" s="26" t="s">
        <v>11</v>
      </c>
    </row>
    <row r="8" spans="1:4" s="2" customFormat="1" x14ac:dyDescent="0.25">
      <c r="A8" s="24">
        <v>44198</v>
      </c>
      <c r="B8" s="61" t="s">
        <v>32</v>
      </c>
      <c r="C8" s="25">
        <v>200</v>
      </c>
      <c r="D8" s="26" t="s">
        <v>11</v>
      </c>
    </row>
    <row r="9" spans="1:4" s="2" customFormat="1" x14ac:dyDescent="0.25">
      <c r="A9" s="24">
        <v>44202</v>
      </c>
      <c r="B9" s="61" t="s">
        <v>35</v>
      </c>
      <c r="C9" s="25">
        <v>5000</v>
      </c>
      <c r="D9" s="26" t="s">
        <v>11</v>
      </c>
    </row>
    <row r="10" spans="1:4" s="2" customFormat="1" x14ac:dyDescent="0.25">
      <c r="A10" s="24">
        <v>44202</v>
      </c>
      <c r="B10" s="61" t="s">
        <v>36</v>
      </c>
      <c r="C10" s="25">
        <v>300</v>
      </c>
      <c r="D10" s="26" t="s">
        <v>11</v>
      </c>
    </row>
    <row r="11" spans="1:4" s="2" customFormat="1" x14ac:dyDescent="0.25">
      <c r="A11" s="24">
        <v>44203</v>
      </c>
      <c r="B11" s="61" t="s">
        <v>37</v>
      </c>
      <c r="C11" s="25">
        <v>150</v>
      </c>
      <c r="D11" s="26" t="s">
        <v>11</v>
      </c>
    </row>
    <row r="12" spans="1:4" s="2" customFormat="1" x14ac:dyDescent="0.25">
      <c r="A12" s="24">
        <v>44203</v>
      </c>
      <c r="B12" s="61" t="s">
        <v>38</v>
      </c>
      <c r="C12" s="25">
        <v>100</v>
      </c>
      <c r="D12" s="26" t="s">
        <v>11</v>
      </c>
    </row>
    <row r="13" spans="1:4" s="2" customFormat="1" x14ac:dyDescent="0.25">
      <c r="A13" s="24">
        <v>44204</v>
      </c>
      <c r="B13" s="61" t="s">
        <v>39</v>
      </c>
      <c r="C13" s="25">
        <v>200</v>
      </c>
      <c r="D13" s="26" t="s">
        <v>11</v>
      </c>
    </row>
    <row r="14" spans="1:4" s="2" customFormat="1" x14ac:dyDescent="0.25">
      <c r="A14" s="24">
        <v>44219</v>
      </c>
      <c r="B14" s="61" t="s">
        <v>39</v>
      </c>
      <c r="C14" s="25">
        <v>280</v>
      </c>
      <c r="D14" s="26" t="s">
        <v>11</v>
      </c>
    </row>
    <row r="15" spans="1:4" x14ac:dyDescent="0.25">
      <c r="A15" s="27" t="s">
        <v>0</v>
      </c>
      <c r="B15" s="28"/>
      <c r="C15" s="29">
        <f>SUM(C7:C14)</f>
        <v>6330</v>
      </c>
      <c r="D15" s="30" t="s">
        <v>11</v>
      </c>
    </row>
    <row r="620253" spans="4:4" x14ac:dyDescent="0.25">
      <c r="D620253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A7" sqref="A7:C7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01.01.2021г.-31.01.2021г.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/>
      <c r="B7" s="62"/>
      <c r="C7" s="25"/>
      <c r="D7" s="26" t="s">
        <v>11</v>
      </c>
    </row>
    <row r="8" spans="1:4" x14ac:dyDescent="0.25">
      <c r="A8" s="27" t="s">
        <v>0</v>
      </c>
      <c r="B8" s="28"/>
      <c r="C8" s="29">
        <f>SUM(C7:C7)</f>
        <v>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F21" sqref="F21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01.01.2021г.-31.01.2021г.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>
        <v>44201</v>
      </c>
      <c r="B7" s="35"/>
      <c r="C7" s="64" t="s">
        <v>40</v>
      </c>
      <c r="D7" s="36">
        <v>500</v>
      </c>
      <c r="E7" s="37" t="s">
        <v>11</v>
      </c>
    </row>
    <row r="8" spans="1:5" x14ac:dyDescent="0.25">
      <c r="A8" s="34"/>
      <c r="B8" s="35"/>
      <c r="C8" s="64"/>
      <c r="D8" s="36"/>
      <c r="E8" s="37" t="s">
        <v>11</v>
      </c>
    </row>
    <row r="9" spans="1:5" x14ac:dyDescent="0.25">
      <c r="A9" s="27" t="s">
        <v>0</v>
      </c>
      <c r="B9" s="28"/>
      <c r="C9" s="28"/>
      <c r="D9" s="38">
        <f>SUM(D7:D8)</f>
        <v>500</v>
      </c>
      <c r="E9" s="30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01.01.2021г.-31.01.2021г.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7" sqref="A7:C8"/>
    </sheetView>
  </sheetViews>
  <sheetFormatPr defaultColWidth="9.140625" defaultRowHeight="15.75" x14ac:dyDescent="0.25"/>
  <cols>
    <col min="1" max="1" width="15.140625" style="16" customWidth="1"/>
    <col min="2" max="2" width="98.4257812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01.01.2021г.-31.01.2021г.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48"/>
      <c r="B8" s="49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autoFilter ref="A6:D9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01.01.2021г.-31.01.2021г.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01.01.2021г.-31.01.2021г.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21" sqref="C21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01.01.2021г.-31.01.2021г.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12917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2021-04-23T10:13:21Z</dcterms:modified>
</cp:coreProperties>
</file>