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360" windowWidth="20490" windowHeight="6660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РАСХОДЫ!$A$5:$D$6</definedName>
    <definedName name="_xlnm._FilterDatabase" localSheetId="1" hidden="1">СМС!$A$6:$D$12</definedName>
    <definedName name="_xlnm._FilterDatabase" localSheetId="5" hidden="1">ФЛ!$A$6:$D$14</definedName>
    <definedName name="_xlnm._FilterDatabase" localSheetId="6" hidden="1">ЮЛ!$A$6:$D$8</definedName>
    <definedName name="_xlnm._FilterDatabase" localSheetId="4" hidden="1">Яндекс.Деньги!$A$6:$D$6</definedName>
  </definedNames>
  <calcPr calcId="145621"/>
</workbook>
</file>

<file path=xl/calcChain.xml><?xml version="1.0" encoding="utf-8"?>
<calcChain xmlns="http://schemas.openxmlformats.org/spreadsheetml/2006/main">
  <c r="C8" i="12" l="1"/>
  <c r="C12" i="11" l="1"/>
  <c r="C14" i="10"/>
  <c r="C41" i="16"/>
  <c r="C43" i="3" l="1"/>
  <c r="D8" i="5" l="1"/>
  <c r="C8" i="15" l="1"/>
  <c r="B4" i="16" l="1"/>
  <c r="C8" i="9" l="1"/>
  <c r="A4" i="15" l="1"/>
  <c r="A3" i="13" l="1"/>
  <c r="A4" i="11"/>
  <c r="A4" i="10"/>
  <c r="A4" i="9"/>
  <c r="A4" i="5"/>
  <c r="B4" i="3"/>
  <c r="C13" i="12"/>
  <c r="C12" i="12" l="1"/>
  <c r="C11" i="12"/>
  <c r="C7" i="12" l="1"/>
</calcChain>
</file>

<file path=xl/sharedStrings.xml><?xml version="1.0" encoding="utf-8"?>
<sst xmlns="http://schemas.openxmlformats.org/spreadsheetml/2006/main" count="234" uniqueCount="112">
  <si>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</si>
  <si>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</si>
  <si>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</si>
  <si>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</si>
  <si>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</si>
  <si>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</si>
  <si>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</si>
  <si>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</si>
  <si>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</si>
  <si>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</si>
  <si>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</si>
  <si>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</si>
  <si>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</si>
  <si>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</si>
  <si>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</si>
  <si>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</si>
  <si>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</si>
  <si>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</si>
  <si>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</si>
  <si>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</si>
  <si>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</si>
  <si>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</si>
  <si>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</si>
  <si>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</si>
  <si>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</si>
  <si>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</si>
  <si>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Акция, место размещения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</si>
  <si>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</si>
  <si>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</si>
  <si>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</si>
  <si>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</si>
  <si>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</si>
  <si>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 xml:space="preserve">за период 01.11.2017-30.11.2017 </t>
  </si>
  <si>
    <t>Локтионова Юлия Анатольевна</t>
  </si>
  <si>
    <t>БУЗ ОО "Детская стоматологическая поликлиника"</t>
  </si>
  <si>
    <t>4157</t>
  </si>
  <si>
    <t>9276</t>
  </si>
  <si>
    <t>Адвокатская палата Орловской области</t>
  </si>
  <si>
    <t>Людмила Сергеевна К.</t>
  </si>
  <si>
    <t>Ася Игоревна М.</t>
  </si>
  <si>
    <t>Мария Васильевна В. (студенты Техникума сферы услуг)</t>
  </si>
  <si>
    <t>Татьяна Алексеевна С.</t>
  </si>
  <si>
    <t>Екатерина Олеговна И.</t>
  </si>
  <si>
    <t>Наталья Васильевна З.</t>
  </si>
  <si>
    <t>0043</t>
  </si>
  <si>
    <t>9037</t>
  </si>
  <si>
    <t>6885</t>
  </si>
  <si>
    <t>0499</t>
  </si>
  <si>
    <t>БУЗ ОО "Поликлиника №5"</t>
  </si>
  <si>
    <t>Ольга Игоревна О.</t>
  </si>
  <si>
    <t>Жук Сергей Николаевич</t>
  </si>
  <si>
    <t>0709</t>
  </si>
  <si>
    <t>Коллектив БУЗ ОО "Поликлиника №1"</t>
  </si>
  <si>
    <t>Елена Александровна Д.</t>
  </si>
  <si>
    <t>Ирина Алексеевна С.</t>
  </si>
  <si>
    <t>9559</t>
  </si>
  <si>
    <t>3774</t>
  </si>
  <si>
    <t>7693</t>
  </si>
  <si>
    <t>Елена Юрьевна М.</t>
  </si>
  <si>
    <t>Юлия Николаевна А.</t>
  </si>
  <si>
    <t>Ольга Алексеевна Р.</t>
  </si>
  <si>
    <t>Ирина Викторовна Е.</t>
  </si>
  <si>
    <t>Жукова Лидия Григорьевна</t>
  </si>
  <si>
    <t>ANDROPOV</t>
  </si>
  <si>
    <t>Юлия Геннадьевна А.</t>
  </si>
  <si>
    <t>3982</t>
  </si>
  <si>
    <t>Вера Николаевна М.</t>
  </si>
  <si>
    <t>БУЗ ОО "Поликлиника №3"</t>
  </si>
  <si>
    <t>Елена Евгеньевна Д.</t>
  </si>
  <si>
    <t>Коллектив УМВД РФ по Орловской области</t>
  </si>
  <si>
    <t>4161</t>
  </si>
  <si>
    <t>9933</t>
  </si>
  <si>
    <t>9115</t>
  </si>
  <si>
    <t>Татьяна Владимировна В.</t>
  </si>
  <si>
    <t>Татьяна Викторовна Ш.</t>
  </si>
  <si>
    <t>Ксения Владимир.</t>
  </si>
  <si>
    <t>Анна Андреевна А.</t>
  </si>
  <si>
    <t>БУЗ ОО "Больница скорой медицинской помощи им. Н.А.Семашко"</t>
  </si>
  <si>
    <t>0228</t>
  </si>
  <si>
    <t>0487</t>
  </si>
  <si>
    <t>8372</t>
  </si>
  <si>
    <t>Полынова Любовь Алексеевна</t>
  </si>
  <si>
    <t>Ирина Владимировна С.</t>
  </si>
  <si>
    <t>Таисия Ивановна Ч.</t>
  </si>
  <si>
    <t>Светлана Николаевна С.</t>
  </si>
  <si>
    <t>Олеся Игоревна К.</t>
  </si>
  <si>
    <t>Елена Олеговна Г.</t>
  </si>
  <si>
    <t>9908</t>
  </si>
  <si>
    <t>Ирина Викторовна Н.</t>
  </si>
  <si>
    <t>2273</t>
  </si>
  <si>
    <t>3107</t>
  </si>
  <si>
    <t>2145</t>
  </si>
  <si>
    <t>9474</t>
  </si>
  <si>
    <t>Анонимное пожертвование</t>
  </si>
  <si>
    <t>Ольга Юрьевна Д.</t>
  </si>
  <si>
    <t>Ангелина Сергеевна Р.</t>
  </si>
  <si>
    <t>Бокарева Татьяна Сергеевна</t>
  </si>
  <si>
    <t>0872</t>
  </si>
  <si>
    <t>4940</t>
  </si>
  <si>
    <t>5399</t>
  </si>
  <si>
    <t>2929</t>
  </si>
  <si>
    <t>2914</t>
  </si>
  <si>
    <t>7173</t>
  </si>
  <si>
    <t>7378</t>
  </si>
  <si>
    <t>5004</t>
  </si>
  <si>
    <t>1675</t>
  </si>
  <si>
    <t>Юрий Николаевич С.</t>
  </si>
  <si>
    <t>9172</t>
  </si>
  <si>
    <t>5188</t>
  </si>
  <si>
    <t>4148</t>
  </si>
  <si>
    <t>Елена Юрьевна К.</t>
  </si>
  <si>
    <t>Екатерина Владимировна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</si>
</sst>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/>
    <xf numFmtId="0" fontId="15" fillId="3" borderId="0" xfId="0" applyFont="1" applyFill="1" applyBorder="1"/>
    <xf numFmtId="0" fontId="15" fillId="2" borderId="13" xfId="0" applyFont="1" applyFill="1" applyBorder="1" applyAlignment="1">
      <alignment horizontal="left"/>
    </xf>
    <xf numFmtId="0" fontId="15" fillId="3" borderId="0" xfId="0" applyFont="1" applyFill="1"/>
    <xf numFmtId="0" fontId="16" fillId="3" borderId="11" xfId="0" applyFont="1" applyFill="1" applyBorder="1"/>
    <xf numFmtId="0" fontId="16" fillId="2" borderId="13" xfId="0" applyFont="1" applyFill="1" applyBorder="1"/>
    <xf numFmtId="4" fontId="16" fillId="2" borderId="14" xfId="1" applyNumberFormat="1" applyFont="1" applyFill="1" applyBorder="1"/>
    <xf numFmtId="3" fontId="15" fillId="2" borderId="14" xfId="1" applyNumberFormat="1" applyFont="1" applyFill="1" applyBorder="1"/>
    <xf numFmtId="0" fontId="15" fillId="3" borderId="12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 readingOrder="1"/>
    </xf>
    <xf numFmtId="0" fontId="17" fillId="3" borderId="12" xfId="0" applyFont="1" applyFill="1" applyBorder="1" applyAlignment="1">
      <alignment horizontal="left" vertical="center" readingOrder="1"/>
    </xf>
    <xf numFmtId="3" fontId="16" fillId="3" borderId="12" xfId="1" applyNumberFormat="1" applyFont="1" applyFill="1" applyBorder="1"/>
    <xf numFmtId="0" fontId="18" fillId="2" borderId="13" xfId="0" applyFont="1" applyFill="1" applyBorder="1" applyAlignment="1">
      <alignment horizontal="left" vertical="center" readingOrder="1"/>
    </xf>
    <xf numFmtId="2" fontId="15" fillId="3" borderId="3" xfId="1" applyNumberFormat="1" applyFont="1" applyFill="1" applyBorder="1"/>
    <xf numFmtId="2" fontId="15" fillId="3" borderId="4" xfId="1" applyNumberFormat="1" applyFont="1" applyFill="1" applyBorder="1"/>
    <xf numFmtId="0" fontId="19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15" fillId="2" borderId="16" xfId="0" applyFont="1" applyFill="1" applyBorder="1"/>
    <xf numFmtId="4" fontId="16" fillId="2" borderId="17" xfId="1" applyNumberFormat="1" applyFont="1" applyFill="1" applyBorder="1"/>
    <xf numFmtId="2" fontId="15" fillId="0" borderId="1" xfId="0" applyNumberFormat="1" applyFont="1" applyFill="1" applyBorder="1"/>
    <xf numFmtId="0" fontId="20" fillId="3" borderId="0" xfId="0" applyFont="1" applyFill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/>
    </xf>
    <xf numFmtId="164" fontId="23" fillId="4" borderId="1" xfId="1" applyNumberFormat="1" applyFont="1" applyFill="1" applyBorder="1" applyAlignment="1">
      <alignment horizontal="center"/>
    </xf>
    <xf numFmtId="14" fontId="19" fillId="3" borderId="1" xfId="0" applyNumberFormat="1" applyFont="1" applyFill="1" applyBorder="1"/>
    <xf numFmtId="0" fontId="19" fillId="3" borderId="1" xfId="0" applyNumberFormat="1" applyFont="1" applyFill="1" applyBorder="1" applyAlignment="1">
      <alignment horizontal="right"/>
    </xf>
    <xf numFmtId="2" fontId="19" fillId="3" borderId="1" xfId="1" applyNumberFormat="1" applyFont="1" applyFill="1" applyBorder="1"/>
    <xf numFmtId="0" fontId="19" fillId="3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wrapText="1"/>
    </xf>
    <xf numFmtId="2" fontId="22" fillId="2" borderId="2" xfId="0" applyNumberFormat="1" applyFont="1" applyFill="1" applyBorder="1" applyAlignment="1">
      <alignment wrapText="1"/>
    </xf>
    <xf numFmtId="165" fontId="22" fillId="2" borderId="2" xfId="0" applyNumberFormat="1" applyFont="1" applyFill="1" applyBorder="1" applyAlignment="1">
      <alignment horizontal="right" wrapText="1"/>
    </xf>
    <xf numFmtId="0" fontId="19" fillId="3" borderId="0" xfId="0" applyFont="1" applyFill="1" applyAlignment="1">
      <alignment horizontal="right"/>
    </xf>
    <xf numFmtId="49" fontId="24" fillId="2" borderId="1" xfId="0" applyNumberFormat="1" applyFont="1" applyFill="1" applyBorder="1" applyAlignment="1">
      <alignment horizontal="center"/>
    </xf>
    <xf numFmtId="164" fontId="24" fillId="2" borderId="1" xfId="1" applyNumberFormat="1" applyFont="1" applyFill="1" applyBorder="1" applyAlignment="1">
      <alignment horizontal="center"/>
    </xf>
    <xf numFmtId="14" fontId="25" fillId="3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7" fontId="25" fillId="3" borderId="1" xfId="1" applyNumberFormat="1" applyFont="1" applyFill="1" applyBorder="1"/>
    <xf numFmtId="0" fontId="25" fillId="3" borderId="1" xfId="0" applyFont="1" applyFill="1" applyBorder="1" applyAlignment="1">
      <alignment horizontal="right"/>
    </xf>
    <xf numFmtId="167" fontId="22" fillId="2" borderId="2" xfId="1" applyNumberFormat="1" applyFont="1" applyFill="1" applyBorder="1" applyAlignment="1">
      <alignment wrapText="1"/>
    </xf>
    <xf numFmtId="49" fontId="22" fillId="2" borderId="1" xfId="13" applyNumberFormat="1" applyFont="1" applyFill="1" applyBorder="1" applyAlignment="1">
      <alignment horizontal="center"/>
    </xf>
    <xf numFmtId="49" fontId="22" fillId="2" borderId="1" xfId="13" applyNumberFormat="1" applyFont="1" applyFill="1" applyBorder="1" applyAlignment="1">
      <alignment horizontal="center" wrapText="1"/>
    </xf>
    <xf numFmtId="1" fontId="22" fillId="2" borderId="1" xfId="14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167" fontId="19" fillId="3" borderId="1" xfId="1" applyNumberFormat="1" applyFont="1" applyFill="1" applyBorder="1"/>
    <xf numFmtId="3" fontId="22" fillId="2" borderId="2" xfId="0" applyNumberFormat="1" applyFont="1" applyFill="1" applyBorder="1" applyAlignment="1">
      <alignment horizontal="right" wrapText="1"/>
    </xf>
    <xf numFmtId="1" fontId="19" fillId="3" borderId="0" xfId="0" applyNumberFormat="1" applyFont="1" applyFill="1"/>
    <xf numFmtId="164" fontId="22" fillId="2" borderId="1" xfId="1" applyNumberFormat="1" applyFont="1" applyFill="1" applyBorder="1" applyAlignment="1">
      <alignment horizontal="center"/>
    </xf>
    <xf numFmtId="43" fontId="22" fillId="2" borderId="1" xfId="0" applyNumberFormat="1" applyFont="1" applyFill="1" applyBorder="1" applyAlignment="1">
      <alignment horizontal="center"/>
    </xf>
    <xf numFmtId="14" fontId="26" fillId="3" borderId="1" xfId="0" applyNumberFormat="1" applyFont="1" applyFill="1" applyBorder="1"/>
    <xf numFmtId="0" fontId="19" fillId="3" borderId="1" xfId="0" applyFont="1" applyFill="1" applyBorder="1"/>
    <xf numFmtId="167" fontId="26" fillId="3" borderId="1" xfId="1" applyNumberFormat="1" applyFont="1" applyFill="1" applyBorder="1"/>
    <xf numFmtId="167" fontId="22" fillId="2" borderId="1" xfId="0" applyNumberFormat="1" applyFont="1" applyFill="1" applyBorder="1" applyAlignment="1">
      <alignment horizontal="right"/>
    </xf>
    <xf numFmtId="43" fontId="19" fillId="3" borderId="0" xfId="0" applyNumberFormat="1" applyFont="1" applyFill="1"/>
    <xf numFmtId="0" fontId="26" fillId="3" borderId="1" xfId="0" applyFont="1" applyFill="1" applyBorder="1"/>
    <xf numFmtId="14" fontId="24" fillId="2" borderId="5" xfId="0" applyNumberFormat="1" applyFont="1" applyFill="1" applyBorder="1" applyAlignment="1">
      <alignment horizontal="center" wrapText="1"/>
    </xf>
    <xf numFmtId="43" fontId="24" fillId="2" borderId="6" xfId="1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left" wrapText="1"/>
    </xf>
    <xf numFmtId="0" fontId="24" fillId="2" borderId="7" xfId="0" applyFont="1" applyFill="1" applyBorder="1" applyAlignment="1">
      <alignment wrapText="1"/>
    </xf>
    <xf numFmtId="14" fontId="19" fillId="0" borderId="8" xfId="0" applyNumberFormat="1" applyFont="1" applyBorder="1"/>
    <xf numFmtId="39" fontId="19" fillId="0" borderId="9" xfId="1" applyNumberFormat="1" applyFont="1" applyBorder="1"/>
    <xf numFmtId="0" fontId="19" fillId="0" borderId="9" xfId="0" applyFont="1" applyBorder="1" applyAlignment="1">
      <alignment wrapText="1"/>
    </xf>
    <xf numFmtId="0" fontId="19" fillId="0" borderId="10" xfId="0" applyFont="1" applyBorder="1" applyAlignment="1"/>
    <xf numFmtId="0" fontId="22" fillId="2" borderId="1" xfId="0" applyFont="1" applyFill="1" applyBorder="1"/>
    <xf numFmtId="39" fontId="22" fillId="2" borderId="1" xfId="1" applyNumberFormat="1" applyFont="1" applyFill="1" applyBorder="1"/>
    <xf numFmtId="43" fontId="19" fillId="3" borderId="0" xfId="1" applyFont="1" applyFill="1"/>
    <xf numFmtId="166" fontId="19" fillId="3" borderId="0" xfId="1" applyNumberFormat="1" applyFont="1" applyFill="1"/>
    <xf numFmtId="0" fontId="22" fillId="2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right"/>
    </xf>
    <xf numFmtId="0" fontId="19" fillId="3" borderId="1" xfId="0" applyNumberFormat="1" applyFont="1" applyFill="1" applyBorder="1" applyAlignment="1">
      <alignment horizontal="left"/>
    </xf>
    <xf numFmtId="49" fontId="19" fillId="3" borderId="1" xfId="0" applyNumberFormat="1" applyFont="1" applyFill="1" applyBorder="1" applyAlignment="1">
      <alignment horizontal="left" wrapText="1"/>
    </xf>
    <xf numFmtId="0" fontId="19" fillId="3" borderId="1" xfId="0" applyNumberFormat="1" applyFont="1" applyFill="1" applyBorder="1" applyAlignment="1">
      <alignment horizontal="left" wrapText="1"/>
    </xf>
    <xf numFmtId="49" fontId="19" fillId="3" borderId="0" xfId="0" applyNumberFormat="1" applyFont="1" applyFill="1" applyAlignment="1">
      <alignment horizontal="right"/>
    </xf>
    <xf numFmtId="0" fontId="27" fillId="0" borderId="0" xfId="0" applyFont="1"/>
    <xf numFmtId="14" fontId="25" fillId="3" borderId="1" xfId="0" applyNumberFormat="1" applyFont="1" applyFill="1" applyBorder="1"/>
    <xf numFmtId="49" fontId="25" fillId="3" borderId="1" xfId="0" applyNumberFormat="1" applyFont="1" applyFill="1" applyBorder="1" applyAlignment="1">
      <alignment horizontal="left" wrapText="1"/>
    </xf>
    <xf numFmtId="2" fontId="25" fillId="3" borderId="1" xfId="1" applyNumberFormat="1" applyFont="1" applyFill="1" applyBorder="1"/>
    <xf numFmtId="49" fontId="25" fillId="3" borderId="1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C9" sqref="C9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85" t="s">
        <v>19</v>
      </c>
      <c r="C1" s="85"/>
    </row>
    <row r="2" spans="1:3" ht="15" customHeight="1" x14ac:dyDescent="0.25">
      <c r="A2" s="4"/>
      <c r="B2" s="85"/>
      <c r="C2" s="85"/>
    </row>
    <row r="3" spans="1:3" ht="15" customHeight="1" x14ac:dyDescent="0.25">
      <c r="A3" s="4"/>
      <c r="B3" s="85"/>
      <c r="C3" s="85"/>
    </row>
    <row r="4" spans="1:3" ht="15" customHeight="1" x14ac:dyDescent="0.25">
      <c r="A4" s="4"/>
      <c r="B4" s="22" t="s">
        <v>32</v>
      </c>
      <c r="C4" s="22"/>
    </row>
    <row r="5" spans="1:3" ht="15.75" thickBot="1" x14ac:dyDescent="0.3"/>
    <row r="6" spans="1:3" s="9" customFormat="1" ht="18.75" thickBot="1" x14ac:dyDescent="0.3">
      <c r="A6" s="7"/>
      <c r="B6" s="8" t="s">
        <v>18</v>
      </c>
      <c r="C6" s="24"/>
    </row>
    <row r="7" spans="1:3" s="9" customFormat="1" ht="18.75" thickBot="1" x14ac:dyDescent="0.3">
      <c r="A7" s="7"/>
      <c r="B7" s="23" t="s">
        <v>23</v>
      </c>
      <c r="C7" s="26">
        <f>C8</f>
        <v>100354</v>
      </c>
    </row>
    <row r="8" spans="1:3" s="9" customFormat="1" ht="18.75" thickBot="1" x14ac:dyDescent="0.3">
      <c r="A8" s="10"/>
      <c r="B8" s="11" t="s">
        <v>8</v>
      </c>
      <c r="C8" s="25">
        <f>СМС!C43+'Оплата на сайте'!D8+Яндекс.Деньги!C8+ФЛ!C14+ЮЛ!C12+'Ящики-копилки'!C8+'На карту Сбербанка'!C41</f>
        <v>100354</v>
      </c>
    </row>
    <row r="9" spans="1:3" s="9" customFormat="1" ht="18.75" thickBot="1" x14ac:dyDescent="0.3">
      <c r="A9" s="7"/>
    </row>
    <row r="10" spans="1:3" s="9" customFormat="1" ht="18.75" thickBot="1" x14ac:dyDescent="0.3">
      <c r="A10" s="7"/>
      <c r="B10" s="8" t="s">
        <v>10</v>
      </c>
      <c r="C10" s="13"/>
    </row>
    <row r="11" spans="1:3" s="9" customFormat="1" ht="18" x14ac:dyDescent="0.25">
      <c r="A11" s="14"/>
      <c r="B11" s="15" t="s">
        <v>28</v>
      </c>
      <c r="C11" s="19">
        <f>SUMIF(РАСХОДЫ!$D$6:$D$6,'СВОДНЫЙ ОТЧЕТ'!B11,РАСХОДЫ!$B$6:$B$6)</f>
        <v>0</v>
      </c>
    </row>
    <row r="12" spans="1:3" s="9" customFormat="1" ht="18.75" thickBot="1" x14ac:dyDescent="0.3">
      <c r="A12" s="14"/>
      <c r="B12" s="16" t="s">
        <v>16</v>
      </c>
      <c r="C12" s="20">
        <f>SUMIF(РАСХОДЫ!$D$6:$D$6,'СВОДНЫЙ ОТЧЕТ'!B12,РАСХОДЫ!$B$6:$B$6)</f>
        <v>0</v>
      </c>
    </row>
    <row r="13" spans="1:3" s="9" customFormat="1" ht="18.75" thickBot="1" x14ac:dyDescent="0.3">
      <c r="A13" s="17"/>
      <c r="B13" s="18" t="s">
        <v>9</v>
      </c>
      <c r="C13" s="12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81"/>
  <sheetViews>
    <sheetView zoomScale="90" zoomScaleNormal="90" workbookViewId="0">
      <pane ySplit="6" topLeftCell="A38" activePane="bottomLeft" state="frozenSplit"/>
      <selection pane="bottomLeft" activeCell="E73" sqref="E73"/>
    </sheetView>
  </sheetViews>
  <sheetFormatPr defaultColWidth="9.140625" defaultRowHeight="15.75" x14ac:dyDescent="0.25"/>
  <cols>
    <col min="1" max="1" width="15.5703125" style="21" customWidth="1"/>
    <col min="2" max="2" width="38.5703125" style="79" customWidth="1"/>
    <col min="3" max="3" width="22" style="21" customWidth="1"/>
    <col min="4" max="4" width="10.140625" style="21" customWidth="1"/>
    <col min="5" max="5" width="15.140625" style="1" customWidth="1"/>
    <col min="6" max="16384" width="9.140625" style="1"/>
  </cols>
  <sheetData>
    <row r="1" spans="1:5" ht="22.5" customHeight="1" x14ac:dyDescent="0.25">
      <c r="A1" s="86" t="s">
        <v>20</v>
      </c>
      <c r="B1" s="86"/>
      <c r="C1" s="86"/>
      <c r="D1" s="86"/>
    </row>
    <row r="2" spans="1:5" ht="22.5" customHeight="1" x14ac:dyDescent="0.25">
      <c r="A2" s="86"/>
      <c r="B2" s="86"/>
      <c r="C2" s="86"/>
      <c r="D2" s="86"/>
    </row>
    <row r="3" spans="1:5" ht="16.5" customHeight="1" x14ac:dyDescent="0.25">
      <c r="A3" s="86"/>
      <c r="B3" s="86"/>
      <c r="C3" s="86"/>
      <c r="D3" s="86"/>
    </row>
    <row r="4" spans="1:5" ht="22.5" customHeight="1" x14ac:dyDescent="0.25">
      <c r="A4" s="27"/>
      <c r="B4" s="87" t="str">
        <f>'СВОДНЫЙ ОТЧЕТ'!B4</f>
        <v xml:space="preserve">за период 01.11.2017-30.11.2017 </v>
      </c>
      <c r="C4" s="87"/>
      <c r="D4" s="27"/>
    </row>
    <row r="6" spans="1:5" s="2" customFormat="1" x14ac:dyDescent="0.25">
      <c r="A6" s="28" t="s">
        <v>3</v>
      </c>
      <c r="B6" s="28" t="s">
        <v>4</v>
      </c>
      <c r="C6" s="29" t="s">
        <v>7</v>
      </c>
      <c r="D6" s="29" t="s">
        <v>2</v>
      </c>
    </row>
    <row r="7" spans="1:5" x14ac:dyDescent="0.25">
      <c r="A7" s="30">
        <v>43041</v>
      </c>
      <c r="B7" s="75" t="s">
        <v>35</v>
      </c>
      <c r="C7" s="32">
        <v>70</v>
      </c>
      <c r="D7" s="33" t="s">
        <v>11</v>
      </c>
      <c r="E7" s="5"/>
    </row>
    <row r="8" spans="1:5" x14ac:dyDescent="0.25">
      <c r="A8" s="30">
        <v>43041</v>
      </c>
      <c r="B8" s="75" t="s">
        <v>36</v>
      </c>
      <c r="C8" s="32">
        <v>100</v>
      </c>
      <c r="D8" s="33" t="s">
        <v>11</v>
      </c>
      <c r="E8" s="5"/>
    </row>
    <row r="9" spans="1:5" x14ac:dyDescent="0.25">
      <c r="A9" s="30">
        <v>43043</v>
      </c>
      <c r="B9" s="75" t="s">
        <v>44</v>
      </c>
      <c r="C9" s="32">
        <v>100</v>
      </c>
      <c r="D9" s="33" t="s">
        <v>11</v>
      </c>
      <c r="E9" s="5"/>
    </row>
    <row r="10" spans="1:5" x14ac:dyDescent="0.25">
      <c r="A10" s="30">
        <v>43043</v>
      </c>
      <c r="B10" s="75" t="s">
        <v>45</v>
      </c>
      <c r="C10" s="32">
        <v>10</v>
      </c>
      <c r="D10" s="33" t="s">
        <v>11</v>
      </c>
      <c r="E10" s="5"/>
    </row>
    <row r="11" spans="1:5" x14ac:dyDescent="0.25">
      <c r="A11" s="30">
        <v>43044</v>
      </c>
      <c r="B11" s="75" t="s">
        <v>46</v>
      </c>
      <c r="C11" s="32">
        <v>100</v>
      </c>
      <c r="D11" s="33" t="s">
        <v>11</v>
      </c>
      <c r="E11" s="5"/>
    </row>
    <row r="12" spans="1:5" x14ac:dyDescent="0.25">
      <c r="A12" s="30">
        <v>43046</v>
      </c>
      <c r="B12" s="75" t="s">
        <v>47</v>
      </c>
      <c r="C12" s="32">
        <v>100</v>
      </c>
      <c r="D12" s="33" t="s">
        <v>11</v>
      </c>
      <c r="E12" s="5"/>
    </row>
    <row r="13" spans="1:5" x14ac:dyDescent="0.25">
      <c r="A13" s="30">
        <v>43047</v>
      </c>
      <c r="B13" s="75" t="s">
        <v>51</v>
      </c>
      <c r="C13" s="32">
        <v>250</v>
      </c>
      <c r="D13" s="33" t="s">
        <v>11</v>
      </c>
      <c r="E13" s="5"/>
    </row>
    <row r="14" spans="1:5" x14ac:dyDescent="0.25">
      <c r="A14" s="30">
        <v>43049</v>
      </c>
      <c r="B14" s="75" t="s">
        <v>55</v>
      </c>
      <c r="C14" s="32">
        <v>50</v>
      </c>
      <c r="D14" s="33" t="s">
        <v>11</v>
      </c>
      <c r="E14" s="5"/>
    </row>
    <row r="15" spans="1:5" x14ac:dyDescent="0.25">
      <c r="A15" s="30">
        <v>43049</v>
      </c>
      <c r="B15" s="75" t="s">
        <v>56</v>
      </c>
      <c r="C15" s="32">
        <v>100</v>
      </c>
      <c r="D15" s="33" t="s">
        <v>11</v>
      </c>
      <c r="E15" s="5"/>
    </row>
    <row r="16" spans="1:5" x14ac:dyDescent="0.25">
      <c r="A16" s="30">
        <v>43050</v>
      </c>
      <c r="B16" s="75" t="s">
        <v>57</v>
      </c>
      <c r="C16" s="32">
        <v>100</v>
      </c>
      <c r="D16" s="33" t="s">
        <v>11</v>
      </c>
      <c r="E16" s="5"/>
    </row>
    <row r="17" spans="1:5" x14ac:dyDescent="0.25">
      <c r="A17" s="30">
        <v>43052</v>
      </c>
      <c r="B17" s="75" t="s">
        <v>65</v>
      </c>
      <c r="C17" s="32">
        <v>100</v>
      </c>
      <c r="D17" s="33" t="s">
        <v>11</v>
      </c>
      <c r="E17" s="5"/>
    </row>
    <row r="18" spans="1:5" x14ac:dyDescent="0.25">
      <c r="A18" s="30">
        <v>43055</v>
      </c>
      <c r="B18" s="75" t="s">
        <v>70</v>
      </c>
      <c r="C18" s="32">
        <v>200</v>
      </c>
      <c r="D18" s="33" t="s">
        <v>11</v>
      </c>
      <c r="E18" s="5"/>
    </row>
    <row r="19" spans="1:5" x14ac:dyDescent="0.25">
      <c r="A19" s="30">
        <v>43055</v>
      </c>
      <c r="B19" s="75" t="s">
        <v>71</v>
      </c>
      <c r="C19" s="32">
        <v>100</v>
      </c>
      <c r="D19" s="33" t="s">
        <v>11</v>
      </c>
      <c r="E19" s="5"/>
    </row>
    <row r="20" spans="1:5" x14ac:dyDescent="0.25">
      <c r="A20" s="30">
        <v>43055</v>
      </c>
      <c r="B20" s="75" t="s">
        <v>72</v>
      </c>
      <c r="C20" s="32">
        <v>20</v>
      </c>
      <c r="D20" s="33" t="s">
        <v>11</v>
      </c>
      <c r="E20" s="5"/>
    </row>
    <row r="21" spans="1:5" x14ac:dyDescent="0.25">
      <c r="A21" s="30">
        <v>43056</v>
      </c>
      <c r="B21" s="75" t="s">
        <v>78</v>
      </c>
      <c r="C21" s="32">
        <v>50</v>
      </c>
      <c r="D21" s="33" t="s">
        <v>11</v>
      </c>
      <c r="E21" s="5"/>
    </row>
    <row r="22" spans="1:5" x14ac:dyDescent="0.25">
      <c r="A22" s="30">
        <v>43056</v>
      </c>
      <c r="B22" s="75" t="s">
        <v>78</v>
      </c>
      <c r="C22" s="32">
        <v>150</v>
      </c>
      <c r="D22" s="33" t="s">
        <v>11</v>
      </c>
      <c r="E22" s="5"/>
    </row>
    <row r="23" spans="1:5" x14ac:dyDescent="0.25">
      <c r="A23" s="30">
        <v>43057</v>
      </c>
      <c r="B23" s="75" t="s">
        <v>79</v>
      </c>
      <c r="C23" s="32">
        <v>300</v>
      </c>
      <c r="D23" s="33" t="s">
        <v>11</v>
      </c>
      <c r="E23" s="5"/>
    </row>
    <row r="24" spans="1:5" x14ac:dyDescent="0.25">
      <c r="A24" s="30">
        <v>43058</v>
      </c>
      <c r="B24" s="75" t="s">
        <v>80</v>
      </c>
      <c r="C24" s="32">
        <v>300</v>
      </c>
      <c r="D24" s="33" t="s">
        <v>11</v>
      </c>
      <c r="E24" s="5"/>
    </row>
    <row r="25" spans="1:5" x14ac:dyDescent="0.25">
      <c r="A25" s="30">
        <v>43061</v>
      </c>
      <c r="B25" s="75" t="s">
        <v>87</v>
      </c>
      <c r="C25" s="32">
        <v>200</v>
      </c>
      <c r="D25" s="33" t="s">
        <v>11</v>
      </c>
      <c r="E25" s="5"/>
    </row>
    <row r="26" spans="1:5" x14ac:dyDescent="0.25">
      <c r="A26" s="30">
        <v>43061</v>
      </c>
      <c r="B26" s="75" t="s">
        <v>89</v>
      </c>
      <c r="C26" s="32">
        <v>10</v>
      </c>
      <c r="D26" s="33" t="s">
        <v>11</v>
      </c>
      <c r="E26" s="5"/>
    </row>
    <row r="27" spans="1:5" x14ac:dyDescent="0.25">
      <c r="A27" s="30">
        <v>43061</v>
      </c>
      <c r="B27" s="75" t="s">
        <v>90</v>
      </c>
      <c r="C27" s="32">
        <v>50</v>
      </c>
      <c r="D27" s="33" t="s">
        <v>11</v>
      </c>
      <c r="E27" s="5"/>
    </row>
    <row r="28" spans="1:5" x14ac:dyDescent="0.25">
      <c r="A28" s="30">
        <v>43061</v>
      </c>
      <c r="B28" s="75" t="s">
        <v>91</v>
      </c>
      <c r="C28" s="32">
        <v>50</v>
      </c>
      <c r="D28" s="33" t="s">
        <v>11</v>
      </c>
      <c r="E28" s="5"/>
    </row>
    <row r="29" spans="1:5" x14ac:dyDescent="0.25">
      <c r="A29" s="30">
        <v>43062</v>
      </c>
      <c r="B29" s="75" t="s">
        <v>92</v>
      </c>
      <c r="C29" s="32">
        <v>100</v>
      </c>
      <c r="D29" s="33" t="s">
        <v>11</v>
      </c>
      <c r="E29" s="5"/>
    </row>
    <row r="30" spans="1:5" x14ac:dyDescent="0.25">
      <c r="A30" s="30">
        <v>43063</v>
      </c>
      <c r="B30" s="75" t="s">
        <v>98</v>
      </c>
      <c r="C30" s="32">
        <v>100</v>
      </c>
      <c r="D30" s="33" t="s">
        <v>11</v>
      </c>
      <c r="E30" s="5"/>
    </row>
    <row r="31" spans="1:5" x14ac:dyDescent="0.25">
      <c r="A31" s="30">
        <v>43063</v>
      </c>
      <c r="B31" s="75" t="s">
        <v>99</v>
      </c>
      <c r="C31" s="32">
        <v>100</v>
      </c>
      <c r="D31" s="33" t="s">
        <v>11</v>
      </c>
      <c r="E31" s="5"/>
    </row>
    <row r="32" spans="1:5" x14ac:dyDescent="0.25">
      <c r="A32" s="30">
        <v>43063</v>
      </c>
      <c r="B32" s="75" t="s">
        <v>100</v>
      </c>
      <c r="C32" s="32">
        <v>100</v>
      </c>
      <c r="D32" s="33" t="s">
        <v>11</v>
      </c>
      <c r="E32" s="5"/>
    </row>
    <row r="33" spans="1:5" x14ac:dyDescent="0.25">
      <c r="A33" s="30">
        <v>43063</v>
      </c>
      <c r="B33" s="75" t="s">
        <v>101</v>
      </c>
      <c r="C33" s="32">
        <v>100</v>
      </c>
      <c r="D33" s="33" t="s">
        <v>11</v>
      </c>
      <c r="E33" s="5"/>
    </row>
    <row r="34" spans="1:5" x14ac:dyDescent="0.25">
      <c r="A34" s="30">
        <v>43064</v>
      </c>
      <c r="B34" s="75" t="s">
        <v>102</v>
      </c>
      <c r="C34" s="32">
        <v>300</v>
      </c>
      <c r="D34" s="33" t="s">
        <v>11</v>
      </c>
      <c r="E34" s="5"/>
    </row>
    <row r="35" spans="1:5" x14ac:dyDescent="0.25">
      <c r="A35" s="30">
        <v>43064</v>
      </c>
      <c r="B35" s="75" t="s">
        <v>103</v>
      </c>
      <c r="C35" s="32">
        <v>200</v>
      </c>
      <c r="D35" s="33" t="s">
        <v>11</v>
      </c>
      <c r="E35" s="5"/>
    </row>
    <row r="36" spans="1:5" x14ac:dyDescent="0.25">
      <c r="A36" s="30">
        <v>43064</v>
      </c>
      <c r="B36" s="75" t="s">
        <v>103</v>
      </c>
      <c r="C36" s="32">
        <v>300</v>
      </c>
      <c r="D36" s="33" t="s">
        <v>11</v>
      </c>
      <c r="E36" s="5"/>
    </row>
    <row r="37" spans="1:5" x14ac:dyDescent="0.25">
      <c r="A37" s="30">
        <v>43065</v>
      </c>
      <c r="B37" s="75" t="s">
        <v>104</v>
      </c>
      <c r="C37" s="32">
        <v>500</v>
      </c>
      <c r="D37" s="33" t="s">
        <v>11</v>
      </c>
      <c r="E37" s="5"/>
    </row>
    <row r="38" spans="1:5" x14ac:dyDescent="0.25">
      <c r="A38" s="30">
        <v>43066</v>
      </c>
      <c r="B38" s="75" t="s">
        <v>105</v>
      </c>
      <c r="C38" s="32">
        <v>35</v>
      </c>
      <c r="D38" s="33" t="s">
        <v>11</v>
      </c>
      <c r="E38" s="5"/>
    </row>
    <row r="39" spans="1:5" x14ac:dyDescent="0.25">
      <c r="A39" s="30">
        <v>43069</v>
      </c>
      <c r="B39" s="75" t="s">
        <v>107</v>
      </c>
      <c r="C39" s="32">
        <v>50</v>
      </c>
      <c r="D39" s="33" t="s">
        <v>11</v>
      </c>
      <c r="E39" s="5"/>
    </row>
    <row r="40" spans="1:5" x14ac:dyDescent="0.25">
      <c r="A40" s="30">
        <v>43069</v>
      </c>
      <c r="B40" s="75" t="s">
        <v>108</v>
      </c>
      <c r="C40" s="32">
        <v>50</v>
      </c>
      <c r="D40" s="33" t="s">
        <v>11</v>
      </c>
      <c r="E40" s="5"/>
    </row>
    <row r="41" spans="1:5" x14ac:dyDescent="0.25">
      <c r="A41" s="30">
        <v>43069</v>
      </c>
      <c r="B41" s="75" t="s">
        <v>109</v>
      </c>
      <c r="C41" s="32">
        <v>100</v>
      </c>
      <c r="D41" s="33" t="s">
        <v>11</v>
      </c>
      <c r="E41" s="5"/>
    </row>
    <row r="42" spans="1:5" x14ac:dyDescent="0.25">
      <c r="A42" s="30">
        <v>43069</v>
      </c>
      <c r="B42" s="75" t="s">
        <v>92</v>
      </c>
      <c r="C42" s="32">
        <v>100</v>
      </c>
      <c r="D42" s="33" t="s">
        <v>11</v>
      </c>
      <c r="E42" s="5"/>
    </row>
    <row r="43" spans="1:5" x14ac:dyDescent="0.25">
      <c r="A43" s="34" t="s">
        <v>0</v>
      </c>
      <c r="B43" s="35"/>
      <c r="C43" s="36">
        <f>SUM(C7:C42)</f>
        <v>4645</v>
      </c>
      <c r="D43" s="37" t="s">
        <v>11</v>
      </c>
    </row>
    <row r="620281" spans="4:4" x14ac:dyDescent="0.25">
      <c r="D620281" s="33"/>
    </row>
  </sheetData>
  <autoFilter ref="A6:D12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79"/>
  <sheetViews>
    <sheetView topLeftCell="A40" workbookViewId="0">
      <selection activeCell="B58" sqref="B58:B59"/>
    </sheetView>
  </sheetViews>
  <sheetFormatPr defaultRowHeight="15.75" x14ac:dyDescent="0.25"/>
  <cols>
    <col min="1" max="1" width="15.5703125" style="21" customWidth="1"/>
    <col min="2" max="2" width="49.42578125" style="38" customWidth="1"/>
    <col min="3" max="3" width="22" style="21" customWidth="1"/>
    <col min="4" max="4" width="10.140625" style="21" customWidth="1"/>
  </cols>
  <sheetData>
    <row r="1" spans="1:4" ht="15" x14ac:dyDescent="0.25">
      <c r="A1" s="86" t="s">
        <v>30</v>
      </c>
      <c r="B1" s="86"/>
      <c r="C1" s="86"/>
      <c r="D1" s="86"/>
    </row>
    <row r="2" spans="1:4" ht="15" x14ac:dyDescent="0.25">
      <c r="A2" s="86"/>
      <c r="B2" s="86"/>
      <c r="C2" s="86"/>
      <c r="D2" s="86"/>
    </row>
    <row r="3" spans="1:4" ht="31.5" customHeight="1" x14ac:dyDescent="0.25">
      <c r="A3" s="86"/>
      <c r="B3" s="86"/>
      <c r="C3" s="86"/>
      <c r="D3" s="86"/>
    </row>
    <row r="4" spans="1:4" x14ac:dyDescent="0.25">
      <c r="A4" s="74"/>
      <c r="B4" s="86" t="str">
        <f>'СВОДНЫЙ ОТЧЕТ'!B4</f>
        <v xml:space="preserve">за период 01.11.2017-30.11.2017 </v>
      </c>
      <c r="C4" s="86"/>
      <c r="D4" s="74"/>
    </row>
    <row r="6" spans="1:4" x14ac:dyDescent="0.25">
      <c r="A6" s="28" t="s">
        <v>3</v>
      </c>
      <c r="B6" s="28" t="s">
        <v>1</v>
      </c>
      <c r="C6" s="29" t="s">
        <v>7</v>
      </c>
      <c r="D6" s="29" t="s">
        <v>2</v>
      </c>
    </row>
    <row r="7" spans="1:4" x14ac:dyDescent="0.25">
      <c r="A7" s="30">
        <v>43041</v>
      </c>
      <c r="B7" s="76" t="s">
        <v>38</v>
      </c>
      <c r="C7" s="32">
        <v>50</v>
      </c>
      <c r="D7" s="33" t="s">
        <v>11</v>
      </c>
    </row>
    <row r="8" spans="1:4" x14ac:dyDescent="0.25">
      <c r="A8" s="30">
        <v>43042</v>
      </c>
      <c r="B8" s="76" t="s">
        <v>39</v>
      </c>
      <c r="C8" s="32">
        <v>100</v>
      </c>
      <c r="D8" s="33" t="s">
        <v>11</v>
      </c>
    </row>
    <row r="9" spans="1:4" ht="30.75" x14ac:dyDescent="0.25">
      <c r="A9" s="30">
        <v>43042</v>
      </c>
      <c r="B9" s="78" t="s">
        <v>40</v>
      </c>
      <c r="C9" s="32">
        <v>610</v>
      </c>
      <c r="D9" s="33" t="s">
        <v>11</v>
      </c>
    </row>
    <row r="10" spans="1:4" ht="30.75" x14ac:dyDescent="0.25">
      <c r="A10" s="30">
        <v>43042</v>
      </c>
      <c r="B10" s="78" t="s">
        <v>40</v>
      </c>
      <c r="C10" s="32">
        <v>60</v>
      </c>
      <c r="D10" s="33" t="s">
        <v>11</v>
      </c>
    </row>
    <row r="11" spans="1:4" x14ac:dyDescent="0.25">
      <c r="A11" s="30">
        <v>43042</v>
      </c>
      <c r="B11" s="78" t="s">
        <v>41</v>
      </c>
      <c r="C11" s="32">
        <v>84</v>
      </c>
      <c r="D11" s="33" t="s">
        <v>11</v>
      </c>
    </row>
    <row r="12" spans="1:4" x14ac:dyDescent="0.25">
      <c r="A12" s="30">
        <v>43042</v>
      </c>
      <c r="B12" s="77" t="s">
        <v>42</v>
      </c>
      <c r="C12" s="32">
        <v>290</v>
      </c>
      <c r="D12" s="33" t="s">
        <v>11</v>
      </c>
    </row>
    <row r="13" spans="1:4" x14ac:dyDescent="0.25">
      <c r="A13" s="30">
        <v>43044</v>
      </c>
      <c r="B13" s="77" t="s">
        <v>63</v>
      </c>
      <c r="C13" s="32">
        <v>500</v>
      </c>
      <c r="D13" s="33" t="s">
        <v>11</v>
      </c>
    </row>
    <row r="14" spans="1:4" s="80" customFormat="1" x14ac:dyDescent="0.25">
      <c r="A14" s="81">
        <v>43046</v>
      </c>
      <c r="B14" s="82" t="s">
        <v>43</v>
      </c>
      <c r="C14" s="83">
        <v>500</v>
      </c>
      <c r="D14" s="44" t="s">
        <v>11</v>
      </c>
    </row>
    <row r="15" spans="1:4" x14ac:dyDescent="0.25">
      <c r="A15" s="30">
        <v>43046</v>
      </c>
      <c r="B15" s="77" t="s">
        <v>49</v>
      </c>
      <c r="C15" s="32">
        <v>100</v>
      </c>
      <c r="D15" s="33" t="s">
        <v>11</v>
      </c>
    </row>
    <row r="16" spans="1:4" x14ac:dyDescent="0.25">
      <c r="A16" s="30">
        <v>43048</v>
      </c>
      <c r="B16" s="77" t="s">
        <v>53</v>
      </c>
      <c r="C16" s="32">
        <v>250</v>
      </c>
      <c r="D16" s="33" t="s">
        <v>11</v>
      </c>
    </row>
    <row r="17" spans="1:4" x14ac:dyDescent="0.25">
      <c r="A17" s="30">
        <v>43048</v>
      </c>
      <c r="B17" s="77" t="s">
        <v>54</v>
      </c>
      <c r="C17" s="32">
        <v>100</v>
      </c>
      <c r="D17" s="33" t="s">
        <v>11</v>
      </c>
    </row>
    <row r="18" spans="1:4" x14ac:dyDescent="0.25">
      <c r="A18" s="30">
        <v>43049</v>
      </c>
      <c r="B18" s="77" t="s">
        <v>58</v>
      </c>
      <c r="C18" s="32">
        <v>300</v>
      </c>
      <c r="D18" s="33" t="s">
        <v>11</v>
      </c>
    </row>
    <row r="19" spans="1:4" x14ac:dyDescent="0.25">
      <c r="A19" s="30">
        <v>43049</v>
      </c>
      <c r="B19" s="77" t="s">
        <v>59</v>
      </c>
      <c r="C19" s="32">
        <v>150</v>
      </c>
      <c r="D19" s="33" t="s">
        <v>11</v>
      </c>
    </row>
    <row r="20" spans="1:4" x14ac:dyDescent="0.25">
      <c r="A20" s="30">
        <v>43049</v>
      </c>
      <c r="B20" s="77" t="s">
        <v>60</v>
      </c>
      <c r="C20" s="32">
        <v>500</v>
      </c>
      <c r="D20" s="33" t="s">
        <v>11</v>
      </c>
    </row>
    <row r="21" spans="1:4" x14ac:dyDescent="0.25">
      <c r="A21" s="30">
        <v>43050</v>
      </c>
      <c r="B21" s="77" t="s">
        <v>61</v>
      </c>
      <c r="C21" s="32">
        <v>100</v>
      </c>
      <c r="D21" s="33" t="s">
        <v>11</v>
      </c>
    </row>
    <row r="22" spans="1:4" x14ac:dyDescent="0.25">
      <c r="A22" s="30">
        <v>43052</v>
      </c>
      <c r="B22" s="77" t="s">
        <v>64</v>
      </c>
      <c r="C22" s="32">
        <v>100</v>
      </c>
      <c r="D22" s="33" t="s">
        <v>11</v>
      </c>
    </row>
    <row r="23" spans="1:4" x14ac:dyDescent="0.25">
      <c r="A23" s="30">
        <v>43053</v>
      </c>
      <c r="B23" s="77" t="s">
        <v>66</v>
      </c>
      <c r="C23" s="32">
        <v>300</v>
      </c>
      <c r="D23" s="33" t="s">
        <v>11</v>
      </c>
    </row>
    <row r="24" spans="1:4" x14ac:dyDescent="0.25">
      <c r="A24" s="30">
        <v>43053</v>
      </c>
      <c r="B24" s="77" t="s">
        <v>68</v>
      </c>
      <c r="C24" s="32">
        <v>150</v>
      </c>
      <c r="D24" s="33" t="s">
        <v>11</v>
      </c>
    </row>
    <row r="25" spans="1:4" x14ac:dyDescent="0.25">
      <c r="A25" s="30">
        <v>43055</v>
      </c>
      <c r="B25" s="77" t="s">
        <v>73</v>
      </c>
      <c r="C25" s="32">
        <v>250</v>
      </c>
      <c r="D25" s="33" t="s">
        <v>11</v>
      </c>
    </row>
    <row r="26" spans="1:4" x14ac:dyDescent="0.25">
      <c r="A26" s="30">
        <v>43055</v>
      </c>
      <c r="B26" s="77" t="s">
        <v>74</v>
      </c>
      <c r="C26" s="32">
        <v>200</v>
      </c>
      <c r="D26" s="33" t="s">
        <v>11</v>
      </c>
    </row>
    <row r="27" spans="1:4" x14ac:dyDescent="0.25">
      <c r="A27" s="30">
        <v>43055</v>
      </c>
      <c r="B27" s="77" t="s">
        <v>75</v>
      </c>
      <c r="C27" s="32">
        <v>1000</v>
      </c>
      <c r="D27" s="33" t="s">
        <v>11</v>
      </c>
    </row>
    <row r="28" spans="1:4" x14ac:dyDescent="0.25">
      <c r="A28" s="30">
        <v>43055</v>
      </c>
      <c r="B28" s="77" t="s">
        <v>76</v>
      </c>
      <c r="C28" s="32">
        <v>300</v>
      </c>
      <c r="D28" s="33" t="s">
        <v>11</v>
      </c>
    </row>
    <row r="29" spans="1:4" x14ac:dyDescent="0.25">
      <c r="A29" s="30">
        <v>43056</v>
      </c>
      <c r="B29" s="77" t="s">
        <v>82</v>
      </c>
      <c r="C29" s="32">
        <v>300</v>
      </c>
      <c r="D29" s="33" t="s">
        <v>11</v>
      </c>
    </row>
    <row r="30" spans="1:4" x14ac:dyDescent="0.25">
      <c r="A30" s="30">
        <v>43056</v>
      </c>
      <c r="B30" s="77" t="s">
        <v>83</v>
      </c>
      <c r="C30" s="32">
        <v>300</v>
      </c>
      <c r="D30" s="33" t="s">
        <v>11</v>
      </c>
    </row>
    <row r="31" spans="1:4" x14ac:dyDescent="0.25">
      <c r="A31" s="30">
        <v>43057</v>
      </c>
      <c r="B31" s="77" t="s">
        <v>84</v>
      </c>
      <c r="C31" s="32">
        <v>500</v>
      </c>
      <c r="D31" s="33" t="s">
        <v>11</v>
      </c>
    </row>
    <row r="32" spans="1:4" x14ac:dyDescent="0.25">
      <c r="A32" s="30">
        <v>43058</v>
      </c>
      <c r="B32" s="77" t="s">
        <v>85</v>
      </c>
      <c r="C32" s="32">
        <v>2000</v>
      </c>
      <c r="D32" s="33" t="s">
        <v>11</v>
      </c>
    </row>
    <row r="33" spans="1:4" x14ac:dyDescent="0.25">
      <c r="A33" s="30">
        <v>43060</v>
      </c>
      <c r="B33" s="77" t="s">
        <v>86</v>
      </c>
      <c r="C33" s="32">
        <v>100</v>
      </c>
      <c r="D33" s="33" t="s">
        <v>11</v>
      </c>
    </row>
    <row r="34" spans="1:4" x14ac:dyDescent="0.25">
      <c r="A34" s="30">
        <v>43061</v>
      </c>
      <c r="B34" s="77" t="s">
        <v>88</v>
      </c>
      <c r="C34" s="32">
        <v>300</v>
      </c>
      <c r="D34" s="33" t="s">
        <v>11</v>
      </c>
    </row>
    <row r="35" spans="1:4" x14ac:dyDescent="0.25">
      <c r="A35" s="30">
        <v>43062</v>
      </c>
      <c r="B35" s="77" t="s">
        <v>93</v>
      </c>
      <c r="C35" s="32">
        <v>100</v>
      </c>
      <c r="D35" s="33" t="s">
        <v>11</v>
      </c>
    </row>
    <row r="36" spans="1:4" x14ac:dyDescent="0.25">
      <c r="A36" s="30">
        <v>43063</v>
      </c>
      <c r="B36" s="77" t="s">
        <v>94</v>
      </c>
      <c r="C36" s="32">
        <v>10000</v>
      </c>
      <c r="D36" s="33" t="s">
        <v>11</v>
      </c>
    </row>
    <row r="37" spans="1:4" x14ac:dyDescent="0.25">
      <c r="A37" s="30">
        <v>43065</v>
      </c>
      <c r="B37" s="77" t="s">
        <v>95</v>
      </c>
      <c r="C37" s="32">
        <v>300</v>
      </c>
      <c r="D37" s="33" t="s">
        <v>11</v>
      </c>
    </row>
    <row r="38" spans="1:4" x14ac:dyDescent="0.25">
      <c r="A38" s="30">
        <v>43066</v>
      </c>
      <c r="B38" s="77" t="s">
        <v>106</v>
      </c>
      <c r="C38" s="32">
        <v>100</v>
      </c>
      <c r="D38" s="33" t="s">
        <v>11</v>
      </c>
    </row>
    <row r="39" spans="1:4" x14ac:dyDescent="0.25">
      <c r="A39" s="30">
        <v>43068</v>
      </c>
      <c r="B39" s="77" t="s">
        <v>111</v>
      </c>
      <c r="C39" s="32">
        <v>300</v>
      </c>
      <c r="D39" s="33" t="s">
        <v>11</v>
      </c>
    </row>
    <row r="40" spans="1:4" x14ac:dyDescent="0.25">
      <c r="A40" s="30">
        <v>43069</v>
      </c>
      <c r="B40" s="77" t="s">
        <v>110</v>
      </c>
      <c r="C40" s="32">
        <v>100</v>
      </c>
      <c r="D40" s="33" t="s">
        <v>11</v>
      </c>
    </row>
    <row r="41" spans="1:4" x14ac:dyDescent="0.25">
      <c r="A41" s="34" t="s">
        <v>0</v>
      </c>
      <c r="B41" s="35"/>
      <c r="C41" s="36">
        <f>SUM(C7:C40)</f>
        <v>20394</v>
      </c>
      <c r="D41" s="37" t="s">
        <v>11</v>
      </c>
    </row>
    <row r="620279" spans="4:4" x14ac:dyDescent="0.25">
      <c r="D620279" s="33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3" sqref="C23"/>
    </sheetView>
  </sheetViews>
  <sheetFormatPr defaultColWidth="9.140625" defaultRowHeight="15.75" x14ac:dyDescent="0.25"/>
  <cols>
    <col min="1" max="1" width="12.28515625" style="21" customWidth="1"/>
    <col min="2" max="2" width="34.85546875" style="21" customWidth="1"/>
    <col min="3" max="3" width="53.7109375" style="21" customWidth="1"/>
    <col min="4" max="4" width="18.28515625" style="21" bestFit="1" customWidth="1"/>
    <col min="5" max="5" width="9.140625" style="21"/>
    <col min="6" max="16384" width="9.140625" style="1"/>
  </cols>
  <sheetData>
    <row r="1" spans="1:5" s="21" customFormat="1" ht="21.75" customHeight="1" x14ac:dyDescent="0.2">
      <c r="A1" s="87" t="s">
        <v>24</v>
      </c>
      <c r="B1" s="87"/>
      <c r="C1" s="87"/>
      <c r="D1" s="87"/>
      <c r="E1" s="87"/>
    </row>
    <row r="2" spans="1:5" s="21" customFormat="1" ht="21.75" customHeight="1" x14ac:dyDescent="0.2">
      <c r="A2" s="87"/>
      <c r="B2" s="87"/>
      <c r="C2" s="87"/>
      <c r="D2" s="87"/>
      <c r="E2" s="87"/>
    </row>
    <row r="3" spans="1:5" s="21" customFormat="1" ht="21.75" customHeight="1" x14ac:dyDescent="0.2">
      <c r="A3" s="87"/>
      <c r="B3" s="87"/>
      <c r="C3" s="87"/>
      <c r="D3" s="87"/>
      <c r="E3" s="87"/>
    </row>
    <row r="4" spans="1:5" s="21" customFormat="1" ht="21.75" customHeight="1" x14ac:dyDescent="0.2">
      <c r="A4" s="87" t="str">
        <f>'СВОДНЫЙ ОТЧЕТ'!B4</f>
        <v xml:space="preserve">за период 01.11.2017-30.11.2017 </v>
      </c>
      <c r="B4" s="87"/>
      <c r="C4" s="87"/>
      <c r="D4" s="87"/>
      <c r="E4" s="87"/>
    </row>
    <row r="6" spans="1:5" x14ac:dyDescent="0.25">
      <c r="A6" s="39" t="s">
        <v>3</v>
      </c>
      <c r="B6" s="39" t="s">
        <v>1</v>
      </c>
      <c r="C6" s="39" t="s">
        <v>31</v>
      </c>
      <c r="D6" s="40" t="s">
        <v>7</v>
      </c>
      <c r="E6" s="39" t="s">
        <v>2</v>
      </c>
    </row>
    <row r="7" spans="1:5" x14ac:dyDescent="0.25">
      <c r="A7" s="41">
        <v>43064</v>
      </c>
      <c r="B7" s="42" t="s">
        <v>96</v>
      </c>
      <c r="C7" s="84" t="s">
        <v>97</v>
      </c>
      <c r="D7" s="43">
        <v>500</v>
      </c>
      <c r="E7" s="44" t="s">
        <v>11</v>
      </c>
    </row>
    <row r="8" spans="1:5" x14ac:dyDescent="0.25">
      <c r="A8" s="34" t="s">
        <v>0</v>
      </c>
      <c r="B8" s="35"/>
      <c r="C8" s="35"/>
      <c r="D8" s="45">
        <f>SUM(D7:D7)</f>
        <v>500</v>
      </c>
      <c r="E8" s="37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21" customWidth="1"/>
    <col min="2" max="2" width="41.7109375" style="21" customWidth="1"/>
    <col min="3" max="3" width="15" style="52" bestFit="1" customWidth="1"/>
    <col min="4" max="4" width="9.140625" style="21"/>
    <col min="5" max="16384" width="9.140625" style="1"/>
  </cols>
  <sheetData>
    <row r="1" spans="1:5" ht="22.5" customHeight="1" x14ac:dyDescent="0.25">
      <c r="A1" s="87" t="s">
        <v>27</v>
      </c>
      <c r="B1" s="87"/>
      <c r="C1" s="87"/>
      <c r="D1" s="87"/>
    </row>
    <row r="2" spans="1:5" ht="22.5" customHeight="1" x14ac:dyDescent="0.25">
      <c r="A2" s="87"/>
      <c r="B2" s="87"/>
      <c r="C2" s="87"/>
      <c r="D2" s="87"/>
    </row>
    <row r="3" spans="1:5" ht="22.5" customHeight="1" x14ac:dyDescent="0.25">
      <c r="A3" s="87"/>
      <c r="B3" s="87"/>
      <c r="C3" s="87"/>
      <c r="D3" s="87"/>
    </row>
    <row r="4" spans="1:5" ht="22.5" customHeight="1" x14ac:dyDescent="0.25">
      <c r="A4" s="87" t="str">
        <f>'СВОДНЫЙ ОТЧЕТ'!B4</f>
        <v xml:space="preserve">за период 01.11.2017-30.11.2017 </v>
      </c>
      <c r="B4" s="87"/>
      <c r="C4" s="87"/>
      <c r="D4" s="87"/>
    </row>
    <row r="6" spans="1:5" s="2" customFormat="1" ht="31.5" x14ac:dyDescent="0.25">
      <c r="A6" s="46" t="s">
        <v>3</v>
      </c>
      <c r="B6" s="47" t="s">
        <v>17</v>
      </c>
      <c r="C6" s="48" t="s">
        <v>7</v>
      </c>
      <c r="D6" s="49" t="s">
        <v>2</v>
      </c>
      <c r="E6" s="1"/>
    </row>
    <row r="7" spans="1:5" x14ac:dyDescent="0.25">
      <c r="A7" s="30"/>
      <c r="B7" s="31"/>
      <c r="C7" s="50"/>
      <c r="D7" s="33" t="s">
        <v>11</v>
      </c>
    </row>
    <row r="8" spans="1:5" x14ac:dyDescent="0.25">
      <c r="A8" s="34" t="s">
        <v>0</v>
      </c>
      <c r="B8" s="35"/>
      <c r="C8" s="45">
        <f>SUM(C7:C7)</f>
        <v>0</v>
      </c>
      <c r="D8" s="51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4"/>
  <sheetViews>
    <sheetView zoomScale="90" zoomScaleNormal="90" workbookViewId="0">
      <pane ySplit="6" topLeftCell="A7" activePane="bottomLeft" state="frozenSplit"/>
      <selection pane="bottomLeft" activeCell="C15" sqref="C15"/>
    </sheetView>
  </sheetViews>
  <sheetFormatPr defaultColWidth="9.140625" defaultRowHeight="15.75" x14ac:dyDescent="0.25"/>
  <cols>
    <col min="1" max="1" width="15.140625" style="21" customWidth="1"/>
    <col min="2" max="2" width="54" style="21" customWidth="1"/>
    <col min="3" max="3" width="16.5703125" style="59" customWidth="1"/>
    <col min="4" max="4" width="9.140625" style="21"/>
    <col min="5" max="16384" width="9.140625" style="1"/>
  </cols>
  <sheetData>
    <row r="1" spans="1:4" ht="15" x14ac:dyDescent="0.25">
      <c r="A1" s="87" t="s">
        <v>21</v>
      </c>
      <c r="B1" s="87"/>
      <c r="C1" s="87"/>
      <c r="D1" s="87"/>
    </row>
    <row r="2" spans="1:4" ht="15" x14ac:dyDescent="0.25">
      <c r="A2" s="87"/>
      <c r="B2" s="87"/>
      <c r="C2" s="87"/>
      <c r="D2" s="87"/>
    </row>
    <row r="3" spans="1:4" ht="15" x14ac:dyDescent="0.25">
      <c r="A3" s="87"/>
      <c r="B3" s="87"/>
      <c r="C3" s="87"/>
      <c r="D3" s="87"/>
    </row>
    <row r="4" spans="1:4" x14ac:dyDescent="0.25">
      <c r="A4" s="87" t="str">
        <f>'СВОДНЫЙ ОТЧЕТ'!B4</f>
        <v xml:space="preserve">за период 01.11.2017-30.11.2017 </v>
      </c>
      <c r="B4" s="87"/>
      <c r="C4" s="87"/>
      <c r="D4" s="87"/>
    </row>
    <row r="6" spans="1:4" x14ac:dyDescent="0.25">
      <c r="A6" s="49" t="s">
        <v>5</v>
      </c>
      <c r="B6" s="53" t="s">
        <v>1</v>
      </c>
      <c r="C6" s="54" t="s">
        <v>7</v>
      </c>
      <c r="D6" s="49" t="s">
        <v>2</v>
      </c>
    </row>
    <row r="7" spans="1:4" x14ac:dyDescent="0.25">
      <c r="A7" s="55">
        <v>43040</v>
      </c>
      <c r="B7" s="56" t="s">
        <v>33</v>
      </c>
      <c r="C7" s="57">
        <v>300</v>
      </c>
      <c r="D7" s="33" t="s">
        <v>11</v>
      </c>
    </row>
    <row r="8" spans="1:4" ht="15.75" customHeight="1" x14ac:dyDescent="0.25">
      <c r="A8" s="55">
        <v>43047</v>
      </c>
      <c r="B8" s="60" t="s">
        <v>52</v>
      </c>
      <c r="C8" s="57">
        <v>1600</v>
      </c>
      <c r="D8" s="33" t="s">
        <v>11</v>
      </c>
    </row>
    <row r="9" spans="1:4" x14ac:dyDescent="0.25">
      <c r="A9" s="55">
        <v>43048</v>
      </c>
      <c r="B9" s="56" t="s">
        <v>50</v>
      </c>
      <c r="C9" s="57">
        <v>300</v>
      </c>
      <c r="D9" s="33" t="s">
        <v>11</v>
      </c>
    </row>
    <row r="10" spans="1:4" x14ac:dyDescent="0.25">
      <c r="A10" s="55">
        <v>43049</v>
      </c>
      <c r="B10" s="56" t="s">
        <v>62</v>
      </c>
      <c r="C10" s="57">
        <v>600</v>
      </c>
      <c r="D10" s="33" t="s">
        <v>11</v>
      </c>
    </row>
    <row r="11" spans="1:4" x14ac:dyDescent="0.25">
      <c r="A11" s="55">
        <v>43054</v>
      </c>
      <c r="B11" s="56" t="s">
        <v>69</v>
      </c>
      <c r="C11" s="57">
        <v>20350</v>
      </c>
      <c r="D11" s="33" t="s">
        <v>11</v>
      </c>
    </row>
    <row r="12" spans="1:4" ht="14.25" customHeight="1" x14ac:dyDescent="0.25">
      <c r="A12" s="55">
        <v>43056</v>
      </c>
      <c r="B12" s="56" t="s">
        <v>62</v>
      </c>
      <c r="C12" s="57">
        <v>1165</v>
      </c>
      <c r="D12" s="33" t="s">
        <v>11</v>
      </c>
    </row>
    <row r="13" spans="1:4" ht="14.25" customHeight="1" x14ac:dyDescent="0.25">
      <c r="A13" s="55">
        <v>43057</v>
      </c>
      <c r="B13" s="56" t="s">
        <v>81</v>
      </c>
      <c r="C13" s="57">
        <v>400</v>
      </c>
      <c r="D13" s="33" t="s">
        <v>11</v>
      </c>
    </row>
    <row r="14" spans="1:4" x14ac:dyDescent="0.25">
      <c r="A14" s="34" t="s">
        <v>0</v>
      </c>
      <c r="B14" s="34"/>
      <c r="C14" s="58">
        <f>SUM(C7:C13)</f>
        <v>24715</v>
      </c>
      <c r="D14" s="34" t="s">
        <v>11</v>
      </c>
    </row>
  </sheetData>
  <autoFilter ref="A6:D14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2"/>
  <sheetViews>
    <sheetView zoomScale="90" zoomScaleNormal="90" workbookViewId="0">
      <pane ySplit="6" topLeftCell="A7" activePane="bottomLeft" state="frozenSplit"/>
      <selection pane="bottomLeft" activeCell="C13" sqref="C13"/>
    </sheetView>
  </sheetViews>
  <sheetFormatPr defaultColWidth="9.140625" defaultRowHeight="15.75" x14ac:dyDescent="0.25"/>
  <cols>
    <col min="1" max="1" width="12.5703125" style="21" customWidth="1"/>
    <col min="2" max="2" width="88.7109375" style="21" customWidth="1"/>
    <col min="3" max="3" width="13.85546875" style="21" bestFit="1" customWidth="1"/>
    <col min="4" max="4" width="9.140625" style="21"/>
    <col min="5" max="16384" width="9.140625" style="1"/>
  </cols>
  <sheetData>
    <row r="1" spans="1:4" ht="15" x14ac:dyDescent="0.25">
      <c r="A1" s="87" t="s">
        <v>29</v>
      </c>
      <c r="B1" s="87"/>
      <c r="C1" s="87"/>
      <c r="D1" s="87"/>
    </row>
    <row r="2" spans="1:4" ht="15" x14ac:dyDescent="0.25">
      <c r="A2" s="87"/>
      <c r="B2" s="87"/>
      <c r="C2" s="87"/>
      <c r="D2" s="87"/>
    </row>
    <row r="3" spans="1:4" ht="15" x14ac:dyDescent="0.25">
      <c r="A3" s="87"/>
      <c r="B3" s="87"/>
      <c r="C3" s="87"/>
      <c r="D3" s="87"/>
    </row>
    <row r="4" spans="1:4" x14ac:dyDescent="0.25">
      <c r="A4" s="87" t="str">
        <f>'СВОДНЫЙ ОТЧЕТ'!B4</f>
        <v xml:space="preserve">за период 01.11.2017-30.11.2017 </v>
      </c>
      <c r="B4" s="87"/>
      <c r="C4" s="87"/>
      <c r="D4" s="87"/>
    </row>
    <row r="6" spans="1:4" s="2" customFormat="1" x14ac:dyDescent="0.25">
      <c r="A6" s="49" t="s">
        <v>5</v>
      </c>
      <c r="B6" s="53" t="s">
        <v>6</v>
      </c>
      <c r="C6" s="53" t="s">
        <v>7</v>
      </c>
      <c r="D6" s="49" t="s">
        <v>2</v>
      </c>
    </row>
    <row r="7" spans="1:4" s="2" customFormat="1" x14ac:dyDescent="0.25">
      <c r="A7" s="55">
        <v>43040</v>
      </c>
      <c r="B7" s="60" t="s">
        <v>48</v>
      </c>
      <c r="C7" s="57">
        <v>2900</v>
      </c>
      <c r="D7" s="33" t="s">
        <v>11</v>
      </c>
    </row>
    <row r="8" spans="1:4" ht="15.75" customHeight="1" x14ac:dyDescent="0.25">
      <c r="A8" s="55">
        <v>43041</v>
      </c>
      <c r="B8" s="60" t="s">
        <v>34</v>
      </c>
      <c r="C8" s="57">
        <v>10000</v>
      </c>
      <c r="D8" s="33" t="s">
        <v>11</v>
      </c>
    </row>
    <row r="9" spans="1:4" ht="15.75" customHeight="1" x14ac:dyDescent="0.25">
      <c r="A9" s="55">
        <v>43041</v>
      </c>
      <c r="B9" s="60" t="s">
        <v>37</v>
      </c>
      <c r="C9" s="57">
        <v>10000</v>
      </c>
      <c r="D9" s="33" t="s">
        <v>11</v>
      </c>
    </row>
    <row r="10" spans="1:4" ht="15.75" customHeight="1" x14ac:dyDescent="0.25">
      <c r="A10" s="55">
        <v>43046</v>
      </c>
      <c r="B10" s="60" t="s">
        <v>77</v>
      </c>
      <c r="C10" s="57">
        <v>17200</v>
      </c>
      <c r="D10" s="33" t="s">
        <v>11</v>
      </c>
    </row>
    <row r="11" spans="1:4" ht="15.75" customHeight="1" x14ac:dyDescent="0.25">
      <c r="A11" s="55">
        <v>43053</v>
      </c>
      <c r="B11" s="60" t="s">
        <v>67</v>
      </c>
      <c r="C11" s="57">
        <v>10000</v>
      </c>
      <c r="D11" s="33" t="s">
        <v>11</v>
      </c>
    </row>
    <row r="12" spans="1:4" x14ac:dyDescent="0.25">
      <c r="A12" s="34" t="s">
        <v>0</v>
      </c>
      <c r="B12" s="34"/>
      <c r="C12" s="58">
        <f>SUM(C7:C11)</f>
        <v>50100</v>
      </c>
      <c r="D12" s="34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A7" sqref="A7"/>
    </sheetView>
  </sheetViews>
  <sheetFormatPr defaultRowHeight="15.75" x14ac:dyDescent="0.25"/>
  <cols>
    <col min="1" max="1" width="12.5703125" style="21" customWidth="1"/>
    <col min="2" max="2" width="65" style="21" customWidth="1"/>
    <col min="3" max="3" width="13.85546875" style="21" bestFit="1" customWidth="1"/>
    <col min="4" max="4" width="9.140625" style="21"/>
  </cols>
  <sheetData>
    <row r="1" spans="1:4" ht="15" x14ac:dyDescent="0.25">
      <c r="A1" s="87" t="s">
        <v>25</v>
      </c>
      <c r="B1" s="87"/>
      <c r="C1" s="87"/>
      <c r="D1" s="87"/>
    </row>
    <row r="2" spans="1:4" ht="15" x14ac:dyDescent="0.25">
      <c r="A2" s="87"/>
      <c r="B2" s="87"/>
      <c r="C2" s="87"/>
      <c r="D2" s="87"/>
    </row>
    <row r="3" spans="1:4" ht="15" x14ac:dyDescent="0.25">
      <c r="A3" s="87"/>
      <c r="B3" s="87"/>
      <c r="C3" s="87"/>
      <c r="D3" s="87"/>
    </row>
    <row r="4" spans="1:4" x14ac:dyDescent="0.25">
      <c r="A4" s="87" t="str">
        <f>'СВОДНЫЙ ОТЧЕТ'!B4</f>
        <v xml:space="preserve">за период 01.11.2017-30.11.2017 </v>
      </c>
      <c r="B4" s="87"/>
      <c r="C4" s="87"/>
      <c r="D4" s="87"/>
    </row>
    <row r="6" spans="1:4" x14ac:dyDescent="0.25">
      <c r="A6" s="49" t="s">
        <v>5</v>
      </c>
      <c r="B6" s="53" t="s">
        <v>26</v>
      </c>
      <c r="C6" s="53" t="s">
        <v>7</v>
      </c>
      <c r="D6" s="49" t="s">
        <v>2</v>
      </c>
    </row>
    <row r="7" spans="1:4" x14ac:dyDescent="0.25">
      <c r="A7" s="55"/>
      <c r="B7" s="60"/>
      <c r="C7" s="57"/>
      <c r="D7" s="33" t="s">
        <v>11</v>
      </c>
    </row>
    <row r="8" spans="1:4" x14ac:dyDescent="0.25">
      <c r="A8" s="34" t="s">
        <v>0</v>
      </c>
      <c r="B8" s="34"/>
      <c r="C8" s="58">
        <f>SUM(C7:C7)</f>
        <v>0</v>
      </c>
      <c r="D8" s="34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C22" sqref="C22"/>
    </sheetView>
  </sheetViews>
  <sheetFormatPr defaultColWidth="9.140625" defaultRowHeight="15.75" x14ac:dyDescent="0.25"/>
  <cols>
    <col min="1" max="1" width="11.140625" style="21" customWidth="1"/>
    <col min="2" max="2" width="14.140625" style="71" bestFit="1" customWidth="1"/>
    <col min="3" max="3" width="76.85546875" style="21" customWidth="1"/>
    <col min="4" max="4" width="55.85546875" style="21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88" t="s">
        <v>22</v>
      </c>
      <c r="B2" s="88"/>
      <c r="C2" s="88"/>
      <c r="D2" s="88"/>
    </row>
    <row r="3" spans="1:4" x14ac:dyDescent="0.25">
      <c r="A3" s="88" t="str">
        <f>'СВОДНЫЙ ОТЧЕТ'!B4</f>
        <v xml:space="preserve">за период 01.11.2017-30.11.2017 </v>
      </c>
      <c r="B3" s="88"/>
      <c r="C3" s="88"/>
      <c r="D3" s="88"/>
    </row>
    <row r="5" spans="1:4" ht="31.5" x14ac:dyDescent="0.25">
      <c r="A5" s="61" t="s">
        <v>12</v>
      </c>
      <c r="B5" s="62" t="s">
        <v>13</v>
      </c>
      <c r="C5" s="63" t="s">
        <v>14</v>
      </c>
      <c r="D5" s="64" t="s">
        <v>15</v>
      </c>
    </row>
    <row r="6" spans="1:4" s="6" customFormat="1" ht="15" x14ac:dyDescent="0.2">
      <c r="A6" s="65"/>
      <c r="B6" s="66">
        <v>0</v>
      </c>
      <c r="C6" s="67"/>
      <c r="D6" s="68"/>
    </row>
    <row r="7" spans="1:4" x14ac:dyDescent="0.25">
      <c r="A7" s="73" t="s">
        <v>0</v>
      </c>
      <c r="B7" s="70">
        <v>0</v>
      </c>
      <c r="C7" s="69"/>
      <c r="D7" s="69"/>
    </row>
    <row r="31715" spans="2:2" x14ac:dyDescent="0.25">
      <c r="B31715" s="72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2017-12-04T13:12:36Z</dcterms:modified>
</cp:coreProperties>
</file>