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7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ЮЛ!$A$6:$D$8</definedName>
    <definedName name="_xlnm._FilterDatabase" localSheetId="4" hidden="1">Яндекс.Деньги!$A$6:$D$6</definedName>
  </definedNames>
  <calcPr calcId="162913" refMode="R1C1"/>
</workbook>
</file>

<file path=xl/calcChain.xml><?xml version="1.0" encoding="utf-8"?>
<calcChain xmlns="http://schemas.openxmlformats.org/spreadsheetml/2006/main">
  <c r="C25" i="3" l="1"/>
  <c r="D10" i="5"/>
  <c r="C8" i="10" l="1"/>
  <c r="C8" i="9" l="1"/>
  <c r="C8" i="15" l="1"/>
  <c r="C10" i="16"/>
  <c r="C9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<sst xmlns="http://schemas.openxmlformats.org/spreadsheetml/2006/main" count="120" uniqueCount="58">
  <si>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</si>
  <si>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</si>
  <si>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</si>
  <si>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</si>
  <si>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</si>
  <si>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</si>
  <si>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</si>
  <si>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</si>
  <si>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</si>
  <si>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</si>
  <si>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</si>
  <si>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</si>
  <si>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</si>
  <si>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</si>
  <si>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</si>
  <si>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</si>
  <si>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</si>
  <si>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</si>
  <si>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</si>
  <si>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</si>
  <si>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</si>
  <si>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</si>
  <si>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</si>
  <si>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</si>
  <si>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</si>
  <si>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</si>
  <si>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</si>
  <si>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</si>
  <si>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</si>
  <si>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</si>
  <si>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</si>
  <si>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Адрес размещения</t>
  </si>
  <si>
    <t>8431</t>
  </si>
  <si>
    <t>за ноябрь 2018г.</t>
  </si>
  <si>
    <t>3564</t>
  </si>
  <si>
    <t>5249</t>
  </si>
  <si>
    <t>3761</t>
  </si>
  <si>
    <t>1523</t>
  </si>
  <si>
    <t>1456</t>
  </si>
  <si>
    <t>0768</t>
  </si>
  <si>
    <t>Громова Екатерина Алексеевна</t>
  </si>
  <si>
    <t>8646</t>
  </si>
  <si>
    <t>2533</t>
  </si>
  <si>
    <t>2597</t>
  </si>
  <si>
    <t>2525</t>
  </si>
  <si>
    <t>4669</t>
  </si>
  <si>
    <t>3371</t>
  </si>
  <si>
    <t>1091</t>
  </si>
  <si>
    <t>7885</t>
  </si>
  <si>
    <t>5792 (Уварова Маргарита)</t>
  </si>
  <si>
    <t>г. Орёл, ул.Герцена,д.6 (ООО "Корпорация АНИКА")</t>
  </si>
  <si>
    <t>3024</t>
  </si>
  <si>
    <t>9258</t>
  </si>
  <si>
    <t>7211</t>
  </si>
  <si>
    <t>5188</t>
  </si>
  <si>
    <t>за период 01.01.2019-31.01.2019</t>
  </si>
  <si>
    <t>8827</t>
  </si>
  <si>
    <t>Полынова Любовь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</si>
</sst>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14" sqref="E14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55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7840</v>
      </c>
    </row>
    <row r="8" spans="1:3" s="8" customFormat="1" ht="18.75" thickBot="1" x14ac:dyDescent="0.3">
      <c r="A8" s="9"/>
      <c r="B8" s="10" t="s">
        <v>8</v>
      </c>
      <c r="C8" s="22">
        <f>СМС!C25+'Оплата на сайте'!D10+Яндекс.Деньги!C8+ФЛ!C8+ЮЛ!C9+'Ящики-копилки'!C8+'На карту Сбербанка'!C10</f>
        <v>7840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74504.679999999993</v>
      </c>
    </row>
    <row r="12" spans="1:3" s="8" customFormat="1" ht="18.75" thickBot="1" x14ac:dyDescent="0.3">
      <c r="A12" s="15"/>
      <c r="B12" s="16" t="s">
        <v>9</v>
      </c>
      <c r="C12" s="11">
        <f>РАСХОДЫ!B6</f>
        <v>74504.679999999993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63"/>
  <sheetViews>
    <sheetView zoomScale="90" zoomScaleNormal="90" workbookViewId="0">
      <pane ySplit="6" topLeftCell="A12" activePane="bottomLeft" state="frozenSplit"/>
      <selection pane="bottomLeft" activeCell="C26" sqref="C26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01.01.2019-31.01.2019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43467</v>
      </c>
      <c r="B7" s="64" t="s">
        <v>34</v>
      </c>
      <c r="C7" s="28">
        <v>300</v>
      </c>
      <c r="D7" s="29" t="s">
        <v>11</v>
      </c>
      <c r="E7" s="5"/>
    </row>
    <row r="8" spans="1:5" x14ac:dyDescent="0.25">
      <c r="A8" s="27">
        <v>43471</v>
      </c>
      <c r="B8" s="64" t="s">
        <v>32</v>
      </c>
      <c r="C8" s="28">
        <v>50</v>
      </c>
      <c r="D8" s="29" t="s">
        <v>11</v>
      </c>
      <c r="E8" s="5"/>
    </row>
    <row r="9" spans="1:5" x14ac:dyDescent="0.25">
      <c r="A9" s="27">
        <v>43472</v>
      </c>
      <c r="B9" s="64" t="s">
        <v>35</v>
      </c>
      <c r="C9" s="28">
        <v>300</v>
      </c>
      <c r="D9" s="29" t="s">
        <v>11</v>
      </c>
      <c r="E9" s="5"/>
    </row>
    <row r="10" spans="1:5" x14ac:dyDescent="0.25">
      <c r="A10" s="27">
        <v>43472</v>
      </c>
      <c r="B10" s="64" t="s">
        <v>36</v>
      </c>
      <c r="C10" s="28">
        <v>40</v>
      </c>
      <c r="D10" s="29" t="s">
        <v>11</v>
      </c>
      <c r="E10" s="5"/>
    </row>
    <row r="11" spans="1:5" x14ac:dyDescent="0.25">
      <c r="A11" s="27">
        <v>43473</v>
      </c>
      <c r="B11" s="64" t="s">
        <v>37</v>
      </c>
      <c r="C11" s="28">
        <v>100</v>
      </c>
      <c r="D11" s="29" t="s">
        <v>11</v>
      </c>
      <c r="E11" s="5"/>
    </row>
    <row r="12" spans="1:5" x14ac:dyDescent="0.25">
      <c r="A12" s="27">
        <v>43474</v>
      </c>
      <c r="B12" s="64" t="s">
        <v>38</v>
      </c>
      <c r="C12" s="28">
        <v>500</v>
      </c>
      <c r="D12" s="29" t="s">
        <v>11</v>
      </c>
      <c r="E12" s="5"/>
    </row>
    <row r="13" spans="1:5" x14ac:dyDescent="0.25">
      <c r="A13" s="27">
        <v>43475</v>
      </c>
      <c r="B13" s="64" t="s">
        <v>39</v>
      </c>
      <c r="C13" s="28">
        <v>100</v>
      </c>
      <c r="D13" s="29" t="s">
        <v>11</v>
      </c>
      <c r="E13" s="5"/>
    </row>
    <row r="14" spans="1:5" x14ac:dyDescent="0.25">
      <c r="A14" s="27">
        <v>43475</v>
      </c>
      <c r="B14" s="64" t="s">
        <v>43</v>
      </c>
      <c r="C14" s="28">
        <v>300</v>
      </c>
      <c r="D14" s="29" t="s">
        <v>11</v>
      </c>
      <c r="E14" s="5"/>
    </row>
    <row r="15" spans="1:5" x14ac:dyDescent="0.25">
      <c r="A15" s="27">
        <v>43475</v>
      </c>
      <c r="B15" s="64" t="s">
        <v>44</v>
      </c>
      <c r="C15" s="28">
        <v>50</v>
      </c>
      <c r="D15" s="29" t="s">
        <v>11</v>
      </c>
      <c r="E15" s="5"/>
    </row>
    <row r="16" spans="1:5" x14ac:dyDescent="0.25">
      <c r="A16" s="27">
        <v>43476</v>
      </c>
      <c r="B16" s="64" t="s">
        <v>45</v>
      </c>
      <c r="C16" s="28">
        <v>50</v>
      </c>
      <c r="D16" s="29" t="s">
        <v>11</v>
      </c>
      <c r="E16" s="5"/>
    </row>
    <row r="17" spans="1:5" x14ac:dyDescent="0.25">
      <c r="A17" s="27">
        <v>43476</v>
      </c>
      <c r="B17" s="64" t="s">
        <v>46</v>
      </c>
      <c r="C17" s="28">
        <v>200</v>
      </c>
      <c r="D17" s="29" t="s">
        <v>11</v>
      </c>
      <c r="E17" s="5"/>
    </row>
    <row r="18" spans="1:5" x14ac:dyDescent="0.25">
      <c r="A18" s="27">
        <v>43480</v>
      </c>
      <c r="B18" s="64" t="s">
        <v>47</v>
      </c>
      <c r="C18" s="28">
        <v>200</v>
      </c>
      <c r="D18" s="29" t="s">
        <v>11</v>
      </c>
      <c r="E18" s="5"/>
    </row>
    <row r="19" spans="1:5" x14ac:dyDescent="0.25">
      <c r="A19" s="27">
        <v>43480</v>
      </c>
      <c r="B19" s="64" t="s">
        <v>48</v>
      </c>
      <c r="C19" s="28">
        <v>100</v>
      </c>
      <c r="D19" s="29" t="s">
        <v>11</v>
      </c>
      <c r="E19" s="5"/>
    </row>
    <row r="20" spans="1:5" x14ac:dyDescent="0.25">
      <c r="A20" s="27">
        <v>43480</v>
      </c>
      <c r="B20" s="64" t="s">
        <v>48</v>
      </c>
      <c r="C20" s="28">
        <v>200</v>
      </c>
      <c r="D20" s="29" t="s">
        <v>11</v>
      </c>
      <c r="E20" s="5"/>
    </row>
    <row r="21" spans="1:5" x14ac:dyDescent="0.25">
      <c r="A21" s="27">
        <v>43482</v>
      </c>
      <c r="B21" s="64" t="s">
        <v>51</v>
      </c>
      <c r="C21" s="28">
        <v>100</v>
      </c>
      <c r="D21" s="29" t="s">
        <v>11</v>
      </c>
      <c r="E21" s="5"/>
    </row>
    <row r="22" spans="1:5" x14ac:dyDescent="0.25">
      <c r="A22" s="27">
        <v>43489</v>
      </c>
      <c r="B22" s="64" t="s">
        <v>52</v>
      </c>
      <c r="C22" s="28">
        <v>100</v>
      </c>
      <c r="D22" s="29" t="s">
        <v>11</v>
      </c>
      <c r="E22" s="5"/>
    </row>
    <row r="23" spans="1:5" x14ac:dyDescent="0.25">
      <c r="A23" s="27">
        <v>43491</v>
      </c>
      <c r="B23" s="64" t="s">
        <v>53</v>
      </c>
      <c r="C23" s="28">
        <v>100</v>
      </c>
      <c r="D23" s="29" t="s">
        <v>11</v>
      </c>
      <c r="E23" s="5"/>
    </row>
    <row r="24" spans="1:5" x14ac:dyDescent="0.25">
      <c r="A24" s="27">
        <v>43495</v>
      </c>
      <c r="B24" s="64" t="s">
        <v>54</v>
      </c>
      <c r="C24" s="28">
        <v>50</v>
      </c>
      <c r="D24" s="29" t="s">
        <v>11</v>
      </c>
      <c r="E24" s="5"/>
    </row>
    <row r="25" spans="1:5" x14ac:dyDescent="0.25">
      <c r="A25" s="30" t="s">
        <v>0</v>
      </c>
      <c r="B25" s="31"/>
      <c r="C25" s="32">
        <f>SUM(C7:C24)</f>
        <v>2840</v>
      </c>
      <c r="D25" s="33" t="s">
        <v>11</v>
      </c>
    </row>
    <row r="620263" spans="4:4" x14ac:dyDescent="0.25">
      <c r="D620263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8"/>
  <sheetViews>
    <sheetView workbookViewId="0">
      <selection activeCell="B16" sqref="B16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01.01.2019-31.01.2019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/>
      <c r="B7" s="65"/>
      <c r="C7" s="28"/>
      <c r="D7" s="29" t="s">
        <v>11</v>
      </c>
    </row>
    <row r="8" spans="1:4" x14ac:dyDescent="0.25">
      <c r="A8" s="27"/>
      <c r="B8" s="65"/>
      <c r="C8" s="28"/>
      <c r="D8" s="29" t="s">
        <v>11</v>
      </c>
    </row>
    <row r="9" spans="1:4" x14ac:dyDescent="0.25">
      <c r="A9" s="27"/>
      <c r="B9" s="65"/>
      <c r="C9" s="28"/>
      <c r="D9" s="29" t="s">
        <v>11</v>
      </c>
    </row>
    <row r="10" spans="1:4" x14ac:dyDescent="0.25">
      <c r="A10" s="30" t="s">
        <v>0</v>
      </c>
      <c r="B10" s="31"/>
      <c r="C10" s="32">
        <f>SUM(C7:C9)</f>
        <v>0</v>
      </c>
      <c r="D10" s="33" t="s">
        <v>11</v>
      </c>
    </row>
    <row r="620248" spans="4:4" x14ac:dyDescent="0.25">
      <c r="D620248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F17" sqref="F17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01.01.2019-31.01.2019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43470</v>
      </c>
      <c r="B7" s="38" t="s">
        <v>40</v>
      </c>
      <c r="C7" s="67" t="s">
        <v>41</v>
      </c>
      <c r="D7" s="39">
        <v>1000</v>
      </c>
      <c r="E7" s="40" t="s">
        <v>11</v>
      </c>
    </row>
    <row r="8" spans="1:5" x14ac:dyDescent="0.25">
      <c r="A8" s="37">
        <v>43474</v>
      </c>
      <c r="B8" s="38"/>
      <c r="C8" s="67" t="s">
        <v>42</v>
      </c>
      <c r="D8" s="39">
        <v>500</v>
      </c>
      <c r="E8" s="40" t="s">
        <v>11</v>
      </c>
    </row>
    <row r="9" spans="1:5" x14ac:dyDescent="0.25">
      <c r="A9" s="37">
        <v>43485</v>
      </c>
      <c r="B9" s="38"/>
      <c r="C9" s="67" t="s">
        <v>56</v>
      </c>
      <c r="D9" s="39">
        <v>100</v>
      </c>
      <c r="E9" s="40" t="s">
        <v>11</v>
      </c>
    </row>
    <row r="10" spans="1:5" x14ac:dyDescent="0.25">
      <c r="A10" s="30" t="s">
        <v>0</v>
      </c>
      <c r="B10" s="31"/>
      <c r="C10" s="31"/>
      <c r="D10" s="41">
        <f>SUM(D7:D9)</f>
        <v>1600</v>
      </c>
      <c r="E10" s="33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A8" sqref="A8:XFD8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01.01.2019-31.01.2019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s="2" customFormat="1" x14ac:dyDescent="0.25">
      <c r="A7" s="27">
        <v>43478</v>
      </c>
      <c r="B7" s="71" t="s">
        <v>49</v>
      </c>
      <c r="C7" s="46">
        <v>50</v>
      </c>
      <c r="D7" s="29" t="s">
        <v>11</v>
      </c>
      <c r="E7" s="1"/>
    </row>
    <row r="8" spans="1:5" x14ac:dyDescent="0.25">
      <c r="A8" s="30" t="s">
        <v>0</v>
      </c>
      <c r="B8" s="31"/>
      <c r="C8" s="41">
        <f>SUM(C7:C7)</f>
        <v>50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10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01.01.2019-31.01.2019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43489</v>
      </c>
      <c r="B7" s="52" t="s">
        <v>57</v>
      </c>
      <c r="C7" s="53">
        <v>400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400</v>
      </c>
      <c r="D8" s="30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7" sqref="A7:C8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01.01.2019-31.01.2019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/>
      <c r="B7" s="56"/>
      <c r="C7" s="53"/>
      <c r="D7" s="29" t="s">
        <v>11</v>
      </c>
    </row>
    <row r="8" spans="1:4" s="2" customFormat="1" x14ac:dyDescent="0.25">
      <c r="A8" s="51"/>
      <c r="B8" s="56"/>
      <c r="C8" s="53"/>
      <c r="D8" s="29" t="s">
        <v>11</v>
      </c>
    </row>
    <row r="9" spans="1:4" x14ac:dyDescent="0.25">
      <c r="A9" s="30" t="s">
        <v>0</v>
      </c>
      <c r="B9" s="30"/>
      <c r="C9" s="54">
        <f>SUM(C7:C8)</f>
        <v>0</v>
      </c>
      <c r="D9" s="30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tabSelected="1" workbookViewId="0">
      <selection activeCell="B16" sqref="B16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01.01.2019-31.01.2019</v>
      </c>
      <c r="B4" s="74"/>
      <c r="C4" s="74"/>
      <c r="D4" s="74"/>
    </row>
    <row r="6" spans="1:4" x14ac:dyDescent="0.25">
      <c r="A6" s="45" t="s">
        <v>5</v>
      </c>
      <c r="B6" s="49" t="s">
        <v>31</v>
      </c>
      <c r="C6" s="49" t="s">
        <v>7</v>
      </c>
      <c r="D6" s="45" t="s">
        <v>2</v>
      </c>
    </row>
    <row r="7" spans="1:4" x14ac:dyDescent="0.25">
      <c r="A7" s="51">
        <v>43479</v>
      </c>
      <c r="B7" s="56" t="s">
        <v>50</v>
      </c>
      <c r="C7" s="53">
        <v>2950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2950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7" sqref="C17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33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74504.679999999993</v>
      </c>
      <c r="C6" s="70" t="s">
        <v>29</v>
      </c>
      <c r="D6" s="70" t="s">
        <v>30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2019-02-08T08:41:38Z</dcterms:modified>
</cp:coreProperties>
</file>